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04"/>
  <workbookPr/>
  <mc:AlternateContent xmlns:mc="http://schemas.openxmlformats.org/markup-compatibility/2006">
    <mc:Choice Requires="x15">
      <x15ac:absPath xmlns:x15ac="http://schemas.microsoft.com/office/spreadsheetml/2010/11/ac" url="C:\Users\keith_u0tdify\Downloads\"/>
    </mc:Choice>
  </mc:AlternateContent>
  <xr:revisionPtr revIDLastSave="154" documentId="11_16D8EAC1BC124D6854C7C2AC61D21707D68C948B" xr6:coauthVersionLast="47" xr6:coauthVersionMax="47" xr10:uidLastSave="{E9C5861C-5EAC-428E-B351-AEDE6393F68B}"/>
  <bookViews>
    <workbookView xWindow="0" yWindow="0" windowWidth="28800" windowHeight="14070" xr2:uid="{00000000-000D-0000-FFFF-FFFF00000000}"/>
  </bookViews>
  <sheets>
    <sheet name="報告" sheetId="3" r:id="rId1"/>
    <sheet name="輸入" sheetId="1" r:id="rId2"/>
    <sheet name="分組" sheetId="2" r:id="rId3"/>
  </sheets>
  <definedNames>
    <definedName name="_xlnm._FilterDatabase" localSheetId="1" hidden="1">輸入!$A$1:$H$37</definedName>
    <definedName name="_xlnm.Print_Area" localSheetId="2">分組!$A$1:$H$35</definedName>
    <definedName name="_xlnm.Print_Area" localSheetId="1">輸入!$A$1:$H$33</definedName>
    <definedName name="_xlnm.Print_Area" localSheetId="0">報告!$A$1:$N$74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3" l="1"/>
  <c r="D6" i="3"/>
  <c r="E6" i="3"/>
  <c r="F6" i="3"/>
  <c r="G6" i="3"/>
  <c r="H6" i="3"/>
  <c r="I6" i="3"/>
  <c r="J6" i="3"/>
  <c r="K6" i="3"/>
  <c r="L6" i="3"/>
  <c r="M6" i="3"/>
  <c r="C9" i="3"/>
  <c r="D9" i="3"/>
  <c r="E9" i="3"/>
  <c r="F9" i="3"/>
  <c r="G9" i="3"/>
  <c r="H9" i="3"/>
  <c r="I9" i="3"/>
  <c r="J9" i="3"/>
  <c r="K9" i="3"/>
  <c r="L9" i="3"/>
  <c r="M9" i="3"/>
  <c r="C10" i="3"/>
  <c r="D10" i="3"/>
  <c r="E10" i="3"/>
  <c r="F10" i="3"/>
  <c r="G10" i="3"/>
  <c r="H10" i="3"/>
  <c r="I10" i="3"/>
  <c r="J10" i="3"/>
  <c r="K10" i="3"/>
  <c r="L10" i="3"/>
  <c r="M10" i="3"/>
  <c r="C11" i="3"/>
  <c r="D11" i="3"/>
  <c r="E11" i="3"/>
  <c r="F11" i="3"/>
  <c r="G11" i="3"/>
  <c r="H11" i="3"/>
  <c r="I11" i="3"/>
  <c r="J11" i="3"/>
  <c r="K11" i="3"/>
  <c r="L11" i="3"/>
  <c r="M11" i="3"/>
  <c r="C12" i="3"/>
  <c r="D12" i="3"/>
  <c r="E12" i="3"/>
  <c r="F12" i="3"/>
  <c r="G12" i="3"/>
  <c r="H12" i="3"/>
  <c r="I12" i="3"/>
  <c r="J12" i="3"/>
  <c r="K12" i="3"/>
  <c r="L12" i="3"/>
  <c r="M12" i="3"/>
  <c r="C13" i="3"/>
  <c r="D13" i="3"/>
  <c r="E13" i="3"/>
  <c r="F13" i="3"/>
  <c r="G13" i="3"/>
  <c r="H13" i="3"/>
  <c r="I13" i="3"/>
  <c r="J13" i="3"/>
  <c r="K13" i="3"/>
  <c r="L13" i="3"/>
  <c r="M13" i="3"/>
  <c r="C14" i="3"/>
  <c r="D14" i="3"/>
  <c r="E14" i="3"/>
  <c r="F14" i="3"/>
  <c r="G14" i="3"/>
  <c r="H14" i="3"/>
  <c r="I14" i="3"/>
  <c r="J14" i="3"/>
  <c r="K14" i="3"/>
  <c r="L14" i="3"/>
  <c r="M14" i="3"/>
  <c r="B14" i="3"/>
  <c r="B13" i="3"/>
  <c r="B12" i="3"/>
  <c r="B11" i="3"/>
  <c r="B10" i="3"/>
  <c r="B9" i="3"/>
  <c r="B6" i="3"/>
  <c r="N72" i="3"/>
  <c r="M72" i="3"/>
  <c r="L72" i="3"/>
  <c r="K72" i="3"/>
  <c r="J72" i="3"/>
  <c r="I72" i="3"/>
  <c r="H72" i="3"/>
  <c r="G72" i="3"/>
  <c r="F72" i="3"/>
  <c r="E72" i="3"/>
  <c r="D72" i="3"/>
  <c r="C72" i="3"/>
  <c r="B72" i="3"/>
  <c r="C16" i="3"/>
  <c r="D16" i="3"/>
  <c r="E16" i="3"/>
  <c r="F16" i="3"/>
  <c r="G16" i="3"/>
  <c r="H16" i="3"/>
  <c r="I16" i="3"/>
  <c r="J16" i="3"/>
  <c r="K16" i="3"/>
  <c r="L16" i="3"/>
  <c r="M16" i="3"/>
  <c r="B16" i="3"/>
  <c r="N14" i="3"/>
  <c r="N13" i="3"/>
  <c r="N12" i="3"/>
  <c r="N11" i="3"/>
  <c r="N10" i="3"/>
  <c r="N9" i="3"/>
  <c r="N6" i="3"/>
  <c r="N16" i="3" s="1"/>
  <c r="E22" i="3"/>
  <c r="M49" i="3"/>
  <c r="M50" i="3"/>
  <c r="M31" i="3"/>
  <c r="L49" i="3"/>
  <c r="L51" i="3"/>
  <c r="M51" i="3"/>
  <c r="J49" i="3"/>
  <c r="L48" i="3"/>
  <c r="M48" i="3"/>
  <c r="C20" i="3"/>
  <c r="D20" i="3"/>
  <c r="E20" i="3"/>
  <c r="F20" i="3"/>
  <c r="G20" i="3"/>
  <c r="H20" i="3"/>
  <c r="I20" i="3"/>
  <c r="J20" i="3"/>
  <c r="K20" i="3"/>
  <c r="L20" i="3"/>
  <c r="M20" i="3"/>
  <c r="B21" i="3"/>
  <c r="C21" i="3"/>
  <c r="D21" i="3"/>
  <c r="E21" i="3"/>
  <c r="F21" i="3"/>
  <c r="G21" i="3"/>
  <c r="H21" i="3"/>
  <c r="I21" i="3"/>
  <c r="J21" i="3"/>
  <c r="K21" i="3"/>
  <c r="L21" i="3"/>
  <c r="M21" i="3"/>
  <c r="B22" i="3"/>
  <c r="C22" i="3"/>
  <c r="D22" i="3"/>
  <c r="F22" i="3"/>
  <c r="G22" i="3"/>
  <c r="H22" i="3"/>
  <c r="I22" i="3"/>
  <c r="J22" i="3"/>
  <c r="K22" i="3"/>
  <c r="L22" i="3"/>
  <c r="M22" i="3"/>
  <c r="B23" i="3"/>
  <c r="C23" i="3"/>
  <c r="D23" i="3"/>
  <c r="E23" i="3"/>
  <c r="F23" i="3"/>
  <c r="G23" i="3"/>
  <c r="H23" i="3"/>
  <c r="I23" i="3"/>
  <c r="J23" i="3"/>
  <c r="K23" i="3"/>
  <c r="L23" i="3"/>
  <c r="M23" i="3"/>
  <c r="B24" i="3"/>
  <c r="C24" i="3"/>
  <c r="D24" i="3"/>
  <c r="E24" i="3"/>
  <c r="F24" i="3"/>
  <c r="G24" i="3"/>
  <c r="H24" i="3"/>
  <c r="I24" i="3"/>
  <c r="J24" i="3"/>
  <c r="K24" i="3"/>
  <c r="L24" i="3"/>
  <c r="M24" i="3"/>
  <c r="B25" i="3"/>
  <c r="C25" i="3"/>
  <c r="D25" i="3"/>
  <c r="E25" i="3"/>
  <c r="F25" i="3"/>
  <c r="G25" i="3"/>
  <c r="H25" i="3"/>
  <c r="I25" i="3"/>
  <c r="J25" i="3"/>
  <c r="K25" i="3"/>
  <c r="L25" i="3"/>
  <c r="M25" i="3"/>
  <c r="B26" i="3"/>
  <c r="C26" i="3"/>
  <c r="D26" i="3"/>
  <c r="E26" i="3"/>
  <c r="F26" i="3"/>
  <c r="G26" i="3"/>
  <c r="H26" i="3"/>
  <c r="I26" i="3"/>
  <c r="J26" i="3"/>
  <c r="K26" i="3"/>
  <c r="L26" i="3"/>
  <c r="M26" i="3"/>
  <c r="B31" i="3"/>
  <c r="C31" i="3"/>
  <c r="D31" i="3"/>
  <c r="E31" i="3"/>
  <c r="F31" i="3"/>
  <c r="G31" i="3"/>
  <c r="H31" i="3"/>
  <c r="I31" i="3"/>
  <c r="J31" i="3"/>
  <c r="K31" i="3"/>
  <c r="L31" i="3"/>
  <c r="B32" i="3"/>
  <c r="C32" i="3"/>
  <c r="D32" i="3"/>
  <c r="E32" i="3"/>
  <c r="F32" i="3"/>
  <c r="G32" i="3"/>
  <c r="H32" i="3"/>
  <c r="I32" i="3"/>
  <c r="J32" i="3"/>
  <c r="K32" i="3"/>
  <c r="L32" i="3"/>
  <c r="M32" i="3"/>
  <c r="B33" i="3"/>
  <c r="C33" i="3"/>
  <c r="D33" i="3"/>
  <c r="E33" i="3"/>
  <c r="F33" i="3"/>
  <c r="G33" i="3"/>
  <c r="H33" i="3"/>
  <c r="I33" i="3"/>
  <c r="J33" i="3"/>
  <c r="K33" i="3"/>
  <c r="L33" i="3"/>
  <c r="M33" i="3"/>
  <c r="B34" i="3"/>
  <c r="C34" i="3"/>
  <c r="D34" i="3"/>
  <c r="E34" i="3"/>
  <c r="F34" i="3"/>
  <c r="G34" i="3"/>
  <c r="H34" i="3"/>
  <c r="I34" i="3"/>
  <c r="J34" i="3"/>
  <c r="K34" i="3"/>
  <c r="L34" i="3"/>
  <c r="M34" i="3"/>
  <c r="B35" i="3"/>
  <c r="C35" i="3"/>
  <c r="D35" i="3"/>
  <c r="E35" i="3"/>
  <c r="F35" i="3"/>
  <c r="G35" i="3"/>
  <c r="H35" i="3"/>
  <c r="I35" i="3"/>
  <c r="J35" i="3"/>
  <c r="K35" i="3"/>
  <c r="L35" i="3"/>
  <c r="M35" i="3"/>
  <c r="B39" i="3"/>
  <c r="C39" i="3"/>
  <c r="D39" i="3"/>
  <c r="E39" i="3"/>
  <c r="F39" i="3"/>
  <c r="G39" i="3"/>
  <c r="H39" i="3"/>
  <c r="I39" i="3"/>
  <c r="J39" i="3"/>
  <c r="K39" i="3"/>
  <c r="L39" i="3"/>
  <c r="M39" i="3"/>
  <c r="B40" i="3"/>
  <c r="C40" i="3"/>
  <c r="D40" i="3"/>
  <c r="E40" i="3"/>
  <c r="F40" i="3"/>
  <c r="G40" i="3"/>
  <c r="H40" i="3"/>
  <c r="I40" i="3"/>
  <c r="J40" i="3"/>
  <c r="K40" i="3"/>
  <c r="L40" i="3"/>
  <c r="M40" i="3"/>
  <c r="B41" i="3"/>
  <c r="C41" i="3"/>
  <c r="D41" i="3"/>
  <c r="E41" i="3"/>
  <c r="F41" i="3"/>
  <c r="G41" i="3"/>
  <c r="H41" i="3"/>
  <c r="I41" i="3"/>
  <c r="J41" i="3"/>
  <c r="K41" i="3"/>
  <c r="L41" i="3"/>
  <c r="M41" i="3"/>
  <c r="B42" i="3"/>
  <c r="C42" i="3"/>
  <c r="D42" i="3"/>
  <c r="E42" i="3"/>
  <c r="F42" i="3"/>
  <c r="G42" i="3"/>
  <c r="H42" i="3"/>
  <c r="I42" i="3"/>
  <c r="J42" i="3"/>
  <c r="K42" i="3"/>
  <c r="L42" i="3"/>
  <c r="M42" i="3"/>
  <c r="B43" i="3"/>
  <c r="C43" i="3"/>
  <c r="D43" i="3"/>
  <c r="E43" i="3"/>
  <c r="F43" i="3"/>
  <c r="G43" i="3"/>
  <c r="H43" i="3"/>
  <c r="I43" i="3"/>
  <c r="J43" i="3"/>
  <c r="K43" i="3"/>
  <c r="L43" i="3"/>
  <c r="M43" i="3"/>
  <c r="B47" i="3"/>
  <c r="C47" i="3"/>
  <c r="D47" i="3"/>
  <c r="E47" i="3"/>
  <c r="F47" i="3"/>
  <c r="G47" i="3"/>
  <c r="H47" i="3"/>
  <c r="I47" i="3"/>
  <c r="J47" i="3"/>
  <c r="K47" i="3"/>
  <c r="L47" i="3"/>
  <c r="M47" i="3"/>
  <c r="B48" i="3"/>
  <c r="C48" i="3"/>
  <c r="D48" i="3"/>
  <c r="E48" i="3"/>
  <c r="F48" i="3"/>
  <c r="G48" i="3"/>
  <c r="H48" i="3"/>
  <c r="I48" i="3"/>
  <c r="J48" i="3"/>
  <c r="K48" i="3"/>
  <c r="B49" i="3"/>
  <c r="C49" i="3"/>
  <c r="D49" i="3"/>
  <c r="E49" i="3"/>
  <c r="F49" i="3"/>
  <c r="G49" i="3"/>
  <c r="H49" i="3"/>
  <c r="I49" i="3"/>
  <c r="K49" i="3"/>
  <c r="B50" i="3"/>
  <c r="C50" i="3"/>
  <c r="D50" i="3"/>
  <c r="E50" i="3"/>
  <c r="F50" i="3"/>
  <c r="G50" i="3"/>
  <c r="H50" i="3"/>
  <c r="I50" i="3"/>
  <c r="J50" i="3"/>
  <c r="K50" i="3"/>
  <c r="B51" i="3"/>
  <c r="C51" i="3"/>
  <c r="D51" i="3"/>
  <c r="E51" i="3"/>
  <c r="F51" i="3"/>
  <c r="G51" i="3"/>
  <c r="H51" i="3"/>
  <c r="I51" i="3"/>
  <c r="J51" i="3"/>
  <c r="K51" i="3"/>
  <c r="B52" i="3"/>
  <c r="C52" i="3"/>
  <c r="D52" i="3"/>
  <c r="E52" i="3"/>
  <c r="F52" i="3"/>
  <c r="G52" i="3"/>
  <c r="H52" i="3"/>
  <c r="I52" i="3"/>
  <c r="J52" i="3"/>
  <c r="K52" i="3"/>
  <c r="L52" i="3"/>
  <c r="M52" i="3"/>
  <c r="B56" i="3"/>
  <c r="C56" i="3"/>
  <c r="D56" i="3"/>
  <c r="E56" i="3"/>
  <c r="F56" i="3"/>
  <c r="G56" i="3"/>
  <c r="H56" i="3"/>
  <c r="I56" i="3"/>
  <c r="J56" i="3"/>
  <c r="K56" i="3"/>
  <c r="L56" i="3"/>
  <c r="M56" i="3"/>
  <c r="B57" i="3"/>
  <c r="C57" i="3"/>
  <c r="D57" i="3"/>
  <c r="E57" i="3"/>
  <c r="F57" i="3"/>
  <c r="G57" i="3"/>
  <c r="H57" i="3"/>
  <c r="I57" i="3"/>
  <c r="J57" i="3"/>
  <c r="K57" i="3"/>
  <c r="L57" i="3"/>
  <c r="M57" i="3"/>
  <c r="B58" i="3"/>
  <c r="C58" i="3"/>
  <c r="D58" i="3"/>
  <c r="E58" i="3"/>
  <c r="F58" i="3"/>
  <c r="G58" i="3"/>
  <c r="H58" i="3"/>
  <c r="I58" i="3"/>
  <c r="J58" i="3"/>
  <c r="K58" i="3"/>
  <c r="L58" i="3"/>
  <c r="M58" i="3"/>
  <c r="B62" i="3"/>
  <c r="C62" i="3"/>
  <c r="D62" i="3"/>
  <c r="E62" i="3"/>
  <c r="F62" i="3"/>
  <c r="G62" i="3"/>
  <c r="H62" i="3"/>
  <c r="I62" i="3"/>
  <c r="J62" i="3"/>
  <c r="K62" i="3"/>
  <c r="L62" i="3"/>
  <c r="M62" i="3"/>
  <c r="B63" i="3"/>
  <c r="C63" i="3"/>
  <c r="D63" i="3"/>
  <c r="E63" i="3"/>
  <c r="F63" i="3"/>
  <c r="G63" i="3"/>
  <c r="H63" i="3"/>
  <c r="I63" i="3"/>
  <c r="J63" i="3"/>
  <c r="K63" i="3"/>
  <c r="L63" i="3"/>
  <c r="M63" i="3"/>
  <c r="B67" i="3"/>
  <c r="C67" i="3"/>
  <c r="D67" i="3"/>
  <c r="E67" i="3"/>
  <c r="F67" i="3"/>
  <c r="G67" i="3"/>
  <c r="H67" i="3"/>
  <c r="I67" i="3"/>
  <c r="J67" i="3"/>
  <c r="K67" i="3"/>
  <c r="L67" i="3"/>
  <c r="M67" i="3"/>
  <c r="B68" i="3"/>
  <c r="C68" i="3"/>
  <c r="D68" i="3"/>
  <c r="E68" i="3"/>
  <c r="F68" i="3"/>
  <c r="G68" i="3"/>
  <c r="H68" i="3"/>
  <c r="I68" i="3"/>
  <c r="J68" i="3"/>
  <c r="K68" i="3"/>
  <c r="L68" i="3"/>
  <c r="M68" i="3"/>
  <c r="B69" i="3"/>
  <c r="C69" i="3"/>
  <c r="D69" i="3"/>
  <c r="E69" i="3"/>
  <c r="F69" i="3"/>
  <c r="G69" i="3"/>
  <c r="H69" i="3"/>
  <c r="I69" i="3"/>
  <c r="J69" i="3"/>
  <c r="K69" i="3"/>
  <c r="L69" i="3"/>
  <c r="M69" i="3"/>
  <c r="B70" i="3"/>
  <c r="C70" i="3"/>
  <c r="D70" i="3"/>
  <c r="E70" i="3"/>
  <c r="F70" i="3"/>
  <c r="G70" i="3"/>
  <c r="H70" i="3"/>
  <c r="I70" i="3"/>
  <c r="J70" i="3"/>
  <c r="K70" i="3"/>
  <c r="L70" i="3"/>
  <c r="M70" i="3"/>
  <c r="B71" i="3"/>
  <c r="C71" i="3"/>
  <c r="D71" i="3"/>
  <c r="E71" i="3"/>
  <c r="F71" i="3"/>
  <c r="G71" i="3"/>
  <c r="H71" i="3"/>
  <c r="I71" i="3"/>
  <c r="J71" i="3"/>
  <c r="K71" i="3"/>
  <c r="L71" i="3"/>
  <c r="M71" i="3"/>
  <c r="B20" i="3"/>
  <c r="M27" i="3"/>
  <c r="L27" i="3"/>
  <c r="K27" i="3"/>
  <c r="J27" i="3"/>
  <c r="I27" i="3"/>
  <c r="H27" i="3"/>
  <c r="G27" i="3"/>
  <c r="F27" i="3"/>
  <c r="E27" i="3"/>
  <c r="D27" i="3"/>
  <c r="C27" i="3"/>
  <c r="B27" i="3"/>
  <c r="N20" i="3"/>
  <c r="N21" i="3"/>
  <c r="N22" i="3"/>
  <c r="N23" i="3"/>
  <c r="N24" i="3"/>
  <c r="N25" i="3"/>
  <c r="N26" i="3"/>
  <c r="N27" i="3"/>
  <c r="B36" i="3"/>
  <c r="C36" i="3"/>
  <c r="D36" i="3"/>
  <c r="E36" i="3"/>
  <c r="F36" i="3"/>
  <c r="G36" i="3"/>
  <c r="H36" i="3"/>
  <c r="I36" i="3"/>
  <c r="J36" i="3"/>
  <c r="K36" i="3"/>
  <c r="L36" i="3"/>
  <c r="M36" i="3"/>
  <c r="N31" i="3"/>
  <c r="N32" i="3"/>
  <c r="N33" i="3"/>
  <c r="N34" i="3"/>
  <c r="N35" i="3"/>
  <c r="N36" i="3"/>
  <c r="I59" i="3"/>
  <c r="N47" i="3"/>
  <c r="N68" i="3"/>
  <c r="L59" i="3"/>
  <c r="N42" i="3"/>
  <c r="N40" i="3"/>
  <c r="G59" i="3"/>
  <c r="N52" i="3"/>
  <c r="J64" i="3"/>
  <c r="N57" i="3"/>
  <c r="N62" i="3"/>
  <c r="N43" i="3"/>
  <c r="K53" i="3"/>
  <c r="F59" i="3"/>
  <c r="L64" i="3"/>
  <c r="N51" i="3"/>
  <c r="K64" i="3"/>
  <c r="M59" i="3"/>
  <c r="D59" i="3"/>
  <c r="N48" i="3"/>
  <c r="C59" i="3"/>
  <c r="N56" i="3"/>
  <c r="H64" i="3"/>
  <c r="N58" i="3"/>
  <c r="G64" i="3"/>
  <c r="F64" i="3"/>
  <c r="N63" i="3"/>
  <c r="E64" i="3"/>
  <c r="N67" i="3"/>
  <c r="D64" i="3"/>
  <c r="E44" i="3"/>
  <c r="F44" i="3"/>
  <c r="N69" i="3"/>
  <c r="N70" i="3"/>
  <c r="N39" i="3"/>
  <c r="N71" i="3"/>
  <c r="N41" i="3"/>
  <c r="K59" i="3"/>
  <c r="D44" i="3"/>
  <c r="I64" i="3"/>
  <c r="H59" i="3"/>
  <c r="C44" i="3"/>
  <c r="E59" i="3"/>
  <c r="J53" i="3"/>
  <c r="M64" i="3"/>
  <c r="I53" i="3"/>
  <c r="C64" i="3"/>
  <c r="F53" i="3"/>
  <c r="H53" i="3"/>
  <c r="E53" i="3"/>
  <c r="G53" i="3"/>
  <c r="M53" i="3"/>
  <c r="M44" i="3"/>
  <c r="J44" i="3"/>
  <c r="L44" i="3"/>
  <c r="I44" i="3"/>
  <c r="K44" i="3"/>
  <c r="D53" i="3"/>
  <c r="H44" i="3"/>
  <c r="C53" i="3"/>
  <c r="G44" i="3"/>
  <c r="J59" i="3"/>
  <c r="B64" i="3"/>
  <c r="B59" i="3"/>
  <c r="B53" i="3"/>
  <c r="B44" i="3"/>
  <c r="N64" i="3"/>
  <c r="N44" i="3"/>
  <c r="N59" i="3"/>
  <c r="L50" i="3"/>
  <c r="L53" i="3"/>
  <c r="N50" i="3"/>
  <c r="N49" i="3"/>
  <c r="N53" i="3"/>
</calcChain>
</file>

<file path=xl/sharedStrings.xml><?xml version="1.0" encoding="utf-8"?>
<sst xmlns="http://schemas.openxmlformats.org/spreadsheetml/2006/main" count="236" uniqueCount="108">
  <si>
    <t>PERSONAL FINANCIAL MANAGEMENT</t>
  </si>
  <si>
    <t>Year</t>
    <phoneticPr fontId="1" type="noConversion"/>
  </si>
  <si>
    <t>Month</t>
    <phoneticPr fontId="1" type="noConversion"/>
  </si>
  <si>
    <t>January</t>
    <phoneticPr fontId="1" type="noConversion"/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</si>
  <si>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</si>
  <si>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</si>
  <si>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</si>
  <si>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</si>
  <si>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</si>
  <si>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</si>
  <si>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</si>
  <si>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</si>
  <si>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</si>
  <si>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</si>
  <si>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</si>
  <si>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Total</t>
    <phoneticPr fontId="1" type="noConversion"/>
  </si>
  <si>
    <t>HK$</t>
  </si>
  <si>
    <t>Income</t>
  </si>
  <si>
    <t>Expense：</t>
  </si>
  <si>
    <t>Basic</t>
  </si>
  <si>
    <t>Sustain</t>
  </si>
  <si>
    <t>Luxury</t>
  </si>
  <si>
    <t>Love</t>
  </si>
  <si>
    <t>Financial and Taxation</t>
  </si>
  <si>
    <t>Durable Items</t>
  </si>
  <si>
    <t>Total：</t>
  </si>
  <si>
    <t>Details:</t>
  </si>
  <si>
    <t>Income</t>
    <phoneticPr fontId="1" type="noConversion"/>
  </si>
  <si>
    <t>Income - Salary</t>
    <phoneticPr fontId="1" type="noConversion"/>
  </si>
  <si>
    <t>Income - Dividend</t>
  </si>
  <si>
    <t>Income - Disposal Gain</t>
    <phoneticPr fontId="1" type="noConversion"/>
  </si>
  <si>
    <t>Income - Interest Income</t>
    <phoneticPr fontId="1" type="noConversion"/>
  </si>
  <si>
    <t>Income - Insurance Claim</t>
    <phoneticPr fontId="1" type="noConversion"/>
  </si>
  <si>
    <t>Income - Government Grant and Subsidy</t>
    <phoneticPr fontId="1" type="noConversion"/>
  </si>
  <si>
    <t>Income - Professional Service</t>
  </si>
  <si>
    <t xml:space="preserve">  Basic</t>
  </si>
  <si>
    <t>Expense - Cloth</t>
    <phoneticPr fontId="1" type="noConversion"/>
  </si>
  <si>
    <t>Expense - Food</t>
    <phoneticPr fontId="1" type="noConversion"/>
  </si>
  <si>
    <t>Expense - Housing</t>
    <phoneticPr fontId="1" type="noConversion"/>
  </si>
  <si>
    <t>Expense - Transportation</t>
    <phoneticPr fontId="1" type="noConversion"/>
  </si>
  <si>
    <t>Expense - Telecom</t>
  </si>
  <si>
    <t>Substain:</t>
    <phoneticPr fontId="1" type="noConversion"/>
  </si>
  <si>
    <t>Expense - Education</t>
    <phoneticPr fontId="1" type="noConversion"/>
  </si>
  <si>
    <t>Expense - Entertainment</t>
    <phoneticPr fontId="1" type="noConversion"/>
  </si>
  <si>
    <t>Expense - Repair &amp; Maintenance</t>
    <phoneticPr fontId="1" type="noConversion"/>
  </si>
  <si>
    <t>Expense - Insurance</t>
    <phoneticPr fontId="1" type="noConversion"/>
  </si>
  <si>
    <t>Expense - Medical</t>
    <phoneticPr fontId="1" type="noConversion"/>
  </si>
  <si>
    <t>Luxury:</t>
    <phoneticPr fontId="1" type="noConversion"/>
  </si>
  <si>
    <t>Expense - Subscription</t>
    <phoneticPr fontId="1" type="noConversion"/>
  </si>
  <si>
    <t>Expense - Luxury</t>
    <phoneticPr fontId="1" type="noConversion"/>
  </si>
  <si>
    <t>Expense - Beauty</t>
  </si>
  <si>
    <t>Expense - Travel</t>
    <phoneticPr fontId="1" type="noConversion"/>
  </si>
  <si>
    <t>Expense - Maids</t>
    <phoneticPr fontId="1" type="noConversion"/>
  </si>
  <si>
    <t>Expense - Children Expense</t>
    <phoneticPr fontId="1" type="noConversion"/>
  </si>
  <si>
    <t>Love:</t>
    <phoneticPr fontId="1" type="noConversion"/>
  </si>
  <si>
    <t>Expense - Giving to Family</t>
    <phoneticPr fontId="1" type="noConversion"/>
  </si>
  <si>
    <t>Expense - Giving to Children</t>
    <phoneticPr fontId="1" type="noConversion"/>
  </si>
  <si>
    <t>Expense - Giving to Charity</t>
    <phoneticPr fontId="1" type="noConversion"/>
  </si>
  <si>
    <t>Financial and Taxation:</t>
    <phoneticPr fontId="1" type="noConversion"/>
  </si>
  <si>
    <t>Expense - Interest Expense</t>
    <phoneticPr fontId="1" type="noConversion"/>
  </si>
  <si>
    <t>Expense - Taxation</t>
    <phoneticPr fontId="1" type="noConversion"/>
  </si>
  <si>
    <t>Durable Items:</t>
  </si>
  <si>
    <t>Property</t>
  </si>
  <si>
    <t>Motor Vehicle</t>
  </si>
  <si>
    <t>Equipment</t>
  </si>
  <si>
    <t>Furniture</t>
  </si>
  <si>
    <t>Leasehold Improvement</t>
  </si>
  <si>
    <t>Date</t>
    <phoneticPr fontId="1" type="noConversion"/>
  </si>
  <si>
    <t>Catagories</t>
  </si>
  <si>
    <t>Amount LC</t>
  </si>
  <si>
    <t>FX</t>
  </si>
  <si>
    <t>Amount</t>
    <phoneticPr fontId="1" type="noConversion"/>
  </si>
  <si>
    <t>Description</t>
    <phoneticPr fontId="1" type="noConversion"/>
  </si>
  <si>
    <t>January</t>
  </si>
  <si>
    <t>Expense - Transportation</t>
  </si>
  <si>
    <t>KMB 307</t>
  </si>
  <si>
    <t>Expense - Food</t>
  </si>
  <si>
    <t>Breakfast - McDonald</t>
  </si>
  <si>
    <t>Lunch - Ramen</t>
  </si>
  <si>
    <t>Dinner - This This Rice</t>
  </si>
  <si>
    <t>Expense - Housing</t>
  </si>
  <si>
    <t>Rental</t>
  </si>
  <si>
    <t>Lunch - Fast Food</t>
  </si>
  <si>
    <t>Dinner - Hot Pot</t>
  </si>
  <si>
    <t>Breakfast - Taipan</t>
  </si>
  <si>
    <t>Lunch - Hong Kong Restaurant</t>
  </si>
  <si>
    <t>Dinner - Cup Noodles</t>
  </si>
  <si>
    <t>Income - Salary</t>
  </si>
  <si>
    <t>SALARY January</t>
  </si>
  <si>
    <t>Expense - Cloth</t>
  </si>
  <si>
    <t>Shoes</t>
  </si>
  <si>
    <t>Expense - Entertainment</t>
  </si>
  <si>
    <t>Movies</t>
  </si>
  <si>
    <t>Expense - Repair &amp; Maintenance</t>
  </si>
  <si>
    <t>Fixing Housing Equipment</t>
  </si>
  <si>
    <t>Expense - Giving to Family</t>
  </si>
  <si>
    <t>Giving to parents</t>
  </si>
  <si>
    <t>Income - Interest Income</t>
  </si>
  <si>
    <t>Fixed deposit income</t>
  </si>
  <si>
    <t>KMB</t>
  </si>
  <si>
    <t>Income - Dividend</t>
    <phoneticPr fontId="1" type="noConversion"/>
  </si>
  <si>
    <t>Income - Stable Management</t>
  </si>
  <si>
    <t>Expense - Beauty</t>
    <phoneticPr fontId="1" type="noConversion"/>
  </si>
  <si>
    <t>CAPEX - Property</t>
    <phoneticPr fontId="1" type="noConversion"/>
  </si>
  <si>
    <t>CAPEX - Motor Vehicle</t>
    <phoneticPr fontId="1" type="noConversion"/>
  </si>
  <si>
    <t>CAPEX - Equipment</t>
    <phoneticPr fontId="1" type="noConversion"/>
  </si>
  <si>
    <t>CAPEX - Furniture</t>
    <phoneticPr fontId="1" type="noConversion"/>
  </si>
  <si>
    <t>CAPEX - Leasehold Improvement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</si>
</sst>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000_);_(* \(#,##0.0000\);_(* &quot;-&quot;??_);_(@_)"/>
  </numFmts>
  <fonts count="9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Calibri"/>
      <family val="2"/>
    </font>
    <font>
      <b/>
      <sz val="12"/>
      <color theme="0"/>
      <name val="Calibri"/>
      <family val="2"/>
    </font>
    <font>
      <sz val="12"/>
      <color theme="1"/>
      <name val="Calibri"/>
    </font>
    <font>
      <b/>
      <sz val="12"/>
      <color theme="1"/>
      <name val="Calibri"/>
    </font>
    <font>
      <b/>
      <sz val="12"/>
      <color theme="0"/>
      <name val="Calibri"/>
    </font>
    <font>
      <b/>
      <sz val="12"/>
      <color rgb="FF000000"/>
      <name val="Calibri"/>
    </font>
    <font>
      <b/>
      <sz val="36"/>
      <color theme="0"/>
      <name val="Arial"/>
    </font>
  </fonts>
  <fills count="6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43" fontId="3" fillId="2" borderId="0" xfId="0" applyNumberFormat="1" applyFont="1" applyFill="1" applyAlignment="1">
      <alignment horizontal="center" vertical="center"/>
    </xf>
    <xf numFmtId="43" fontId="2" fillId="0" borderId="0" xfId="0" applyNumberFormat="1" applyFont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43" fontId="4" fillId="0" borderId="0" xfId="0" applyNumberFormat="1" applyFont="1" applyAlignment="1">
      <alignment horizontal="right" vertical="center"/>
    </xf>
    <xf numFmtId="43" fontId="4" fillId="0" borderId="9" xfId="0" applyNumberFormat="1" applyFont="1" applyBorder="1" applyAlignment="1">
      <alignment horizontal="right" vertical="center"/>
    </xf>
    <xf numFmtId="43" fontId="4" fillId="0" borderId="8" xfId="0" applyNumberFormat="1" applyFont="1" applyBorder="1" applyAlignment="1">
      <alignment horizontal="right" vertical="center"/>
    </xf>
    <xf numFmtId="43" fontId="4" fillId="0" borderId="7" xfId="0" applyNumberFormat="1" applyFont="1" applyBorder="1" applyAlignment="1">
      <alignment horizontal="right" vertical="center"/>
    </xf>
    <xf numFmtId="43" fontId="5" fillId="5" borderId="2" xfId="0" applyNumberFormat="1" applyFont="1" applyFill="1" applyBorder="1" applyAlignment="1">
      <alignment horizontal="right" vertical="center"/>
    </xf>
    <xf numFmtId="0" fontId="5" fillId="3" borderId="0" xfId="0" applyFont="1" applyFill="1">
      <alignment vertical="center"/>
    </xf>
    <xf numFmtId="43" fontId="4" fillId="0" borderId="6" xfId="0" applyNumberFormat="1" applyFont="1" applyBorder="1" applyAlignment="1">
      <alignment horizontal="right" vertical="center"/>
    </xf>
    <xf numFmtId="43" fontId="4" fillId="0" borderId="5" xfId="0" applyNumberFormat="1" applyFont="1" applyBorder="1" applyAlignment="1">
      <alignment horizontal="right" vertical="center"/>
    </xf>
    <xf numFmtId="43" fontId="4" fillId="0" borderId="4" xfId="0" applyNumberFormat="1" applyFont="1" applyBorder="1" applyAlignment="1">
      <alignment horizontal="right" vertical="center"/>
    </xf>
    <xf numFmtId="0" fontId="5" fillId="5" borderId="1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right" vertical="center"/>
    </xf>
    <xf numFmtId="43" fontId="4" fillId="0" borderId="0" xfId="0" applyNumberFormat="1" applyFont="1" applyAlignment="1">
      <alignment horizontal="center" vertical="center"/>
    </xf>
    <xf numFmtId="43" fontId="6" fillId="2" borderId="0" xfId="0" applyNumberFormat="1" applyFont="1" applyFill="1" applyAlignment="1">
      <alignment horizontal="center" vertical="center"/>
    </xf>
    <xf numFmtId="164" fontId="6" fillId="2" borderId="0" xfId="0" applyNumberFormat="1" applyFont="1" applyFill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left" vertical="center" indent="2"/>
    </xf>
    <xf numFmtId="0" fontId="5" fillId="5" borderId="2" xfId="0" applyFont="1" applyFill="1" applyBorder="1" applyAlignment="1">
      <alignment horizontal="right" vertical="center"/>
    </xf>
    <xf numFmtId="0" fontId="6" fillId="4" borderId="0" xfId="0" applyFont="1" applyFill="1">
      <alignment vertical="center"/>
    </xf>
    <xf numFmtId="43" fontId="5" fillId="5" borderId="20" xfId="0" applyNumberFormat="1" applyFont="1" applyFill="1" applyBorder="1" applyAlignment="1">
      <alignment horizontal="right" vertical="center"/>
    </xf>
    <xf numFmtId="43" fontId="5" fillId="0" borderId="17" xfId="0" applyNumberFormat="1" applyFont="1" applyBorder="1" applyAlignment="1">
      <alignment horizontal="right" vertical="center"/>
    </xf>
    <xf numFmtId="43" fontId="5" fillId="0" borderId="18" xfId="0" applyNumberFormat="1" applyFont="1" applyBorder="1" applyAlignment="1">
      <alignment horizontal="right" vertical="center"/>
    </xf>
    <xf numFmtId="43" fontId="5" fillId="0" borderId="19" xfId="0" applyNumberFormat="1" applyFont="1" applyBorder="1" applyAlignment="1">
      <alignment horizontal="right" vertical="center"/>
    </xf>
    <xf numFmtId="0" fontId="7" fillId="0" borderId="16" xfId="0" applyFont="1" applyBorder="1">
      <alignment vertical="center"/>
    </xf>
    <xf numFmtId="43" fontId="4" fillId="3" borderId="5" xfId="0" applyNumberFormat="1" applyFont="1" applyFill="1" applyBorder="1" applyAlignment="1">
      <alignment horizontal="right" vertical="center"/>
    </xf>
    <xf numFmtId="43" fontId="5" fillId="3" borderId="18" xfId="0" applyNumberFormat="1" applyFont="1" applyFill="1" applyBorder="1" applyAlignment="1">
      <alignment horizontal="right" vertical="center"/>
    </xf>
    <xf numFmtId="0" fontId="4" fillId="3" borderId="4" xfId="0" applyFont="1" applyFill="1" applyBorder="1" applyAlignment="1">
      <alignment horizontal="right" vertical="center"/>
    </xf>
    <xf numFmtId="0" fontId="4" fillId="3" borderId="5" xfId="0" applyFont="1" applyFill="1" applyBorder="1" applyAlignment="1">
      <alignment horizontal="right" vertical="center"/>
    </xf>
    <xf numFmtId="0" fontId="4" fillId="3" borderId="6" xfId="0" applyFont="1" applyFill="1" applyBorder="1" applyAlignment="1">
      <alignment horizontal="right" vertical="center"/>
    </xf>
    <xf numFmtId="0" fontId="4" fillId="3" borderId="0" xfId="0" applyFont="1" applyFill="1" applyAlignment="1">
      <alignment horizontal="left" vertical="center" indent="1"/>
    </xf>
    <xf numFmtId="43" fontId="4" fillId="3" borderId="4" xfId="0" applyNumberFormat="1" applyFont="1" applyFill="1" applyBorder="1" applyAlignment="1">
      <alignment horizontal="right" vertical="center"/>
    </xf>
    <xf numFmtId="43" fontId="4" fillId="3" borderId="6" xfId="0" applyNumberFormat="1" applyFont="1" applyFill="1" applyBorder="1" applyAlignment="1">
      <alignment horizontal="right" vertical="center"/>
    </xf>
    <xf numFmtId="0" fontId="5" fillId="3" borderId="16" xfId="0" applyFont="1" applyFill="1" applyBorder="1">
      <alignment vertical="center"/>
    </xf>
    <xf numFmtId="43" fontId="5" fillId="3" borderId="17" xfId="0" applyNumberFormat="1" applyFont="1" applyFill="1" applyBorder="1" applyAlignment="1">
      <alignment horizontal="right" vertical="center"/>
    </xf>
    <xf numFmtId="43" fontId="5" fillId="3" borderId="19" xfId="0" applyNumberFormat="1" applyFont="1" applyFill="1" applyBorder="1" applyAlignment="1">
      <alignment horizontal="right" vertical="center"/>
    </xf>
    <xf numFmtId="0" fontId="4" fillId="3" borderId="0" xfId="0" applyFont="1" applyFill="1">
      <alignment vertical="center"/>
    </xf>
    <xf numFmtId="0" fontId="4" fillId="3" borderId="16" xfId="0" applyFont="1" applyFill="1" applyBorder="1" applyAlignment="1">
      <alignment horizontal="left" vertical="center" indent="1"/>
    </xf>
    <xf numFmtId="43" fontId="4" fillId="3" borderId="17" xfId="0" applyNumberFormat="1" applyFont="1" applyFill="1" applyBorder="1" applyAlignment="1">
      <alignment horizontal="right" vertical="center"/>
    </xf>
    <xf numFmtId="43" fontId="4" fillId="3" borderId="18" xfId="0" applyNumberFormat="1" applyFont="1" applyFill="1" applyBorder="1" applyAlignment="1">
      <alignment horizontal="right" vertical="center"/>
    </xf>
    <xf numFmtId="43" fontId="4" fillId="3" borderId="19" xfId="0" applyNumberFormat="1" applyFont="1" applyFill="1" applyBorder="1" applyAlignment="1">
      <alignment horizontal="right" vertical="center"/>
    </xf>
    <xf numFmtId="43" fontId="5" fillId="5" borderId="3" xfId="0" applyNumberFormat="1" applyFont="1" applyFill="1" applyBorder="1" applyAlignment="1">
      <alignment horizontal="right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81"/>
  <sheetViews>
    <sheetView tabSelected="1" view="pageBreakPreview" zoomScaleNormal="100" zoomScaleSheetLayoutView="100" workbookViewId="0">
      <selection activeCell="O16" sqref="O16"/>
    </sheetView>
  </sheetViews>
  <sheetFormatPr defaultColWidth="8.875" defaultRowHeight="15" outlineLevelCol="1"/>
  <cols>
    <col min="1" max="1" width="36.75" style="9" bestFit="1" customWidth="1"/>
    <col min="2" max="6" width="12.625" style="10" customWidth="1"/>
    <col min="7" max="13" width="12.625" style="10" customWidth="1" outlineLevel="1"/>
    <col min="14" max="14" width="12.625" style="10" customWidth="1"/>
    <col min="15" max="16384" width="8.875" style="9"/>
  </cols>
  <sheetData>
    <row r="1" spans="1:14" ht="45">
      <c r="A1" s="64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6"/>
    </row>
    <row r="2" spans="1:14">
      <c r="A2" s="29" t="s">
        <v>1</v>
      </c>
      <c r="B2" s="28">
        <v>2024</v>
      </c>
      <c r="C2" s="28">
        <v>2024</v>
      </c>
      <c r="D2" s="28">
        <v>2024</v>
      </c>
      <c r="E2" s="28">
        <v>2024</v>
      </c>
      <c r="F2" s="28">
        <v>2024</v>
      </c>
      <c r="G2" s="28">
        <v>2024</v>
      </c>
      <c r="H2" s="28">
        <v>2024</v>
      </c>
      <c r="I2" s="28">
        <v>2024</v>
      </c>
      <c r="J2" s="28">
        <v>2024</v>
      </c>
      <c r="K2" s="28">
        <v>2024</v>
      </c>
      <c r="L2" s="28">
        <v>2024</v>
      </c>
      <c r="M2" s="28">
        <v>2024</v>
      </c>
      <c r="N2" s="25"/>
    </row>
    <row r="3" spans="1:14" ht="15.75" thickBot="1">
      <c r="A3" s="29" t="s">
        <v>2</v>
      </c>
      <c r="B3" s="28" t="s">
        <v>3</v>
      </c>
      <c r="C3" s="27" t="s">
        <v>4</v>
      </c>
      <c r="D3" s="27" t="s">
        <v>5</v>
      </c>
      <c r="E3" s="27" t="s">
        <v>6</v>
      </c>
      <c r="F3" s="27" t="s">
        <v>7</v>
      </c>
      <c r="G3" s="27" t="s">
        <v>8</v>
      </c>
      <c r="H3" s="27" t="s">
        <v>9</v>
      </c>
      <c r="I3" s="27" t="s">
        <v>10</v>
      </c>
      <c r="J3" s="27" t="s">
        <v>11</v>
      </c>
      <c r="K3" s="27" t="s">
        <v>12</v>
      </c>
      <c r="L3" s="27" t="s">
        <v>13</v>
      </c>
      <c r="M3" s="26" t="s">
        <v>14</v>
      </c>
      <c r="N3" s="25" t="s">
        <v>15</v>
      </c>
    </row>
    <row r="4" spans="1:14" ht="15.75" thickBot="1">
      <c r="A4" s="38"/>
      <c r="B4" s="24" t="s">
        <v>16</v>
      </c>
      <c r="C4" s="23" t="s">
        <v>16</v>
      </c>
      <c r="D4" s="23" t="s">
        <v>16</v>
      </c>
      <c r="E4" s="23" t="s">
        <v>16</v>
      </c>
      <c r="F4" s="23" t="s">
        <v>16</v>
      </c>
      <c r="G4" s="23" t="s">
        <v>16</v>
      </c>
      <c r="H4" s="23" t="s">
        <v>16</v>
      </c>
      <c r="I4" s="23" t="s">
        <v>16</v>
      </c>
      <c r="J4" s="23" t="s">
        <v>16</v>
      </c>
      <c r="K4" s="23" t="s">
        <v>16</v>
      </c>
      <c r="L4" s="23" t="s">
        <v>16</v>
      </c>
      <c r="M4" s="22" t="s">
        <v>16</v>
      </c>
      <c r="N4" s="21" t="s">
        <v>16</v>
      </c>
    </row>
    <row r="5" spans="1:14" ht="15.75">
      <c r="A5" s="38"/>
      <c r="B5" s="34"/>
      <c r="C5" s="35"/>
      <c r="D5" s="35"/>
      <c r="E5" s="35"/>
      <c r="F5" s="35"/>
      <c r="G5" s="35"/>
      <c r="H5" s="35"/>
      <c r="I5" s="35"/>
      <c r="J5" s="35"/>
      <c r="K5" s="35"/>
      <c r="L5" s="35"/>
      <c r="M5" s="36"/>
      <c r="N5" s="37"/>
    </row>
    <row r="6" spans="1:14" ht="15.75">
      <c r="A6" s="38" t="s">
        <v>17</v>
      </c>
      <c r="B6" s="20">
        <f>B27</f>
        <v>88000</v>
      </c>
      <c r="C6" s="19">
        <f t="shared" ref="C6:M6" si="0">C27</f>
        <v>300</v>
      </c>
      <c r="D6" s="19">
        <f t="shared" si="0"/>
        <v>0</v>
      </c>
      <c r="E6" s="19">
        <f t="shared" si="0"/>
        <v>0</v>
      </c>
      <c r="F6" s="19">
        <f t="shared" si="0"/>
        <v>0</v>
      </c>
      <c r="G6" s="19">
        <f t="shared" si="0"/>
        <v>0</v>
      </c>
      <c r="H6" s="19">
        <f t="shared" si="0"/>
        <v>0</v>
      </c>
      <c r="I6" s="19">
        <f t="shared" si="0"/>
        <v>0</v>
      </c>
      <c r="J6" s="19">
        <f t="shared" si="0"/>
        <v>0</v>
      </c>
      <c r="K6" s="19">
        <f t="shared" si="0"/>
        <v>0</v>
      </c>
      <c r="L6" s="19">
        <f t="shared" si="0"/>
        <v>0</v>
      </c>
      <c r="M6" s="18">
        <f t="shared" si="0"/>
        <v>0</v>
      </c>
      <c r="N6" s="16">
        <f>SUM(B6:M6)</f>
        <v>88300</v>
      </c>
    </row>
    <row r="7" spans="1:14" ht="15.75">
      <c r="A7" s="38"/>
      <c r="B7" s="20"/>
      <c r="C7" s="19"/>
      <c r="D7" s="19"/>
      <c r="E7" s="19"/>
      <c r="F7" s="19"/>
      <c r="G7" s="19"/>
      <c r="H7" s="19"/>
      <c r="I7" s="19"/>
      <c r="J7" s="19"/>
      <c r="K7" s="19"/>
      <c r="L7" s="19"/>
      <c r="M7" s="18"/>
      <c r="N7" s="16"/>
    </row>
    <row r="8" spans="1:14" ht="15.75">
      <c r="A8" s="38" t="s">
        <v>18</v>
      </c>
      <c r="B8" s="20"/>
      <c r="C8" s="19"/>
      <c r="D8" s="19"/>
      <c r="E8" s="19"/>
      <c r="F8" s="19"/>
      <c r="G8" s="19"/>
      <c r="H8" s="19"/>
      <c r="I8" s="19"/>
      <c r="J8" s="19"/>
      <c r="K8" s="19"/>
      <c r="L8" s="19"/>
      <c r="M8" s="18"/>
      <c r="N8" s="16"/>
    </row>
    <row r="9" spans="1:14" ht="15.75">
      <c r="A9" s="39" t="s">
        <v>19</v>
      </c>
      <c r="B9" s="20">
        <f>B36</f>
        <v>-26578</v>
      </c>
      <c r="C9" s="19">
        <f t="shared" ref="C9:M9" si="1">C36</f>
        <v>-12</v>
      </c>
      <c r="D9" s="19">
        <f t="shared" si="1"/>
        <v>0</v>
      </c>
      <c r="E9" s="19">
        <f t="shared" si="1"/>
        <v>0</v>
      </c>
      <c r="F9" s="19">
        <f t="shared" si="1"/>
        <v>0</v>
      </c>
      <c r="G9" s="19">
        <f t="shared" si="1"/>
        <v>0</v>
      </c>
      <c r="H9" s="19">
        <f t="shared" si="1"/>
        <v>0</v>
      </c>
      <c r="I9" s="19">
        <f t="shared" si="1"/>
        <v>0</v>
      </c>
      <c r="J9" s="19">
        <f t="shared" si="1"/>
        <v>0</v>
      </c>
      <c r="K9" s="19">
        <f t="shared" si="1"/>
        <v>0</v>
      </c>
      <c r="L9" s="19">
        <f t="shared" si="1"/>
        <v>0</v>
      </c>
      <c r="M9" s="18">
        <f t="shared" si="1"/>
        <v>0</v>
      </c>
      <c r="N9" s="16">
        <f t="shared" ref="N9:N14" si="2">SUM(B9:M9)</f>
        <v>-26590</v>
      </c>
    </row>
    <row r="10" spans="1:14" ht="15.75">
      <c r="A10" s="39" t="s">
        <v>20</v>
      </c>
      <c r="B10" s="20">
        <f>B44</f>
        <v>-5100</v>
      </c>
      <c r="C10" s="19">
        <f t="shared" ref="C10:M10" si="3">C44</f>
        <v>0</v>
      </c>
      <c r="D10" s="19">
        <f t="shared" si="3"/>
        <v>0</v>
      </c>
      <c r="E10" s="19">
        <f t="shared" si="3"/>
        <v>0</v>
      </c>
      <c r="F10" s="19">
        <f t="shared" si="3"/>
        <v>0</v>
      </c>
      <c r="G10" s="19">
        <f t="shared" si="3"/>
        <v>0</v>
      </c>
      <c r="H10" s="19">
        <f t="shared" si="3"/>
        <v>0</v>
      </c>
      <c r="I10" s="19">
        <f t="shared" si="3"/>
        <v>0</v>
      </c>
      <c r="J10" s="19">
        <f t="shared" si="3"/>
        <v>0</v>
      </c>
      <c r="K10" s="19">
        <f t="shared" si="3"/>
        <v>0</v>
      </c>
      <c r="L10" s="19">
        <f t="shared" si="3"/>
        <v>0</v>
      </c>
      <c r="M10" s="18">
        <f t="shared" si="3"/>
        <v>0</v>
      </c>
      <c r="N10" s="16">
        <f t="shared" si="2"/>
        <v>-5100</v>
      </c>
    </row>
    <row r="11" spans="1:14" ht="15.75">
      <c r="A11" s="39" t="s">
        <v>21</v>
      </c>
      <c r="B11" s="20">
        <f>B53</f>
        <v>0</v>
      </c>
      <c r="C11" s="19">
        <f t="shared" ref="C11:M11" si="4">C53</f>
        <v>0</v>
      </c>
      <c r="D11" s="19">
        <f t="shared" si="4"/>
        <v>0</v>
      </c>
      <c r="E11" s="19">
        <f t="shared" si="4"/>
        <v>0</v>
      </c>
      <c r="F11" s="19">
        <f t="shared" si="4"/>
        <v>0</v>
      </c>
      <c r="G11" s="19">
        <f t="shared" si="4"/>
        <v>0</v>
      </c>
      <c r="H11" s="19">
        <f t="shared" si="4"/>
        <v>0</v>
      </c>
      <c r="I11" s="19">
        <f t="shared" si="4"/>
        <v>0</v>
      </c>
      <c r="J11" s="19">
        <f t="shared" si="4"/>
        <v>0</v>
      </c>
      <c r="K11" s="19">
        <f t="shared" si="4"/>
        <v>0</v>
      </c>
      <c r="L11" s="19">
        <f t="shared" si="4"/>
        <v>0</v>
      </c>
      <c r="M11" s="18">
        <f t="shared" si="4"/>
        <v>0</v>
      </c>
      <c r="N11" s="16">
        <f t="shared" si="2"/>
        <v>0</v>
      </c>
    </row>
    <row r="12" spans="1:14" ht="15.75">
      <c r="A12" s="39" t="s">
        <v>22</v>
      </c>
      <c r="B12" s="20">
        <f>B59</f>
        <v>-10000</v>
      </c>
      <c r="C12" s="19">
        <f t="shared" ref="C12:M12" si="5">C59</f>
        <v>0</v>
      </c>
      <c r="D12" s="19">
        <f t="shared" si="5"/>
        <v>0</v>
      </c>
      <c r="E12" s="19">
        <f t="shared" si="5"/>
        <v>0</v>
      </c>
      <c r="F12" s="19">
        <f t="shared" si="5"/>
        <v>0</v>
      </c>
      <c r="G12" s="19">
        <f t="shared" si="5"/>
        <v>0</v>
      </c>
      <c r="H12" s="19">
        <f t="shared" si="5"/>
        <v>0</v>
      </c>
      <c r="I12" s="19">
        <f t="shared" si="5"/>
        <v>0</v>
      </c>
      <c r="J12" s="19">
        <f t="shared" si="5"/>
        <v>0</v>
      </c>
      <c r="K12" s="19">
        <f t="shared" si="5"/>
        <v>0</v>
      </c>
      <c r="L12" s="19">
        <f t="shared" si="5"/>
        <v>0</v>
      </c>
      <c r="M12" s="18">
        <f t="shared" si="5"/>
        <v>0</v>
      </c>
      <c r="N12" s="16">
        <f t="shared" si="2"/>
        <v>-10000</v>
      </c>
    </row>
    <row r="13" spans="1:14" ht="15.75">
      <c r="A13" s="39" t="s">
        <v>23</v>
      </c>
      <c r="B13" s="20">
        <f>B64</f>
        <v>0</v>
      </c>
      <c r="C13" s="19">
        <f t="shared" ref="C13:M13" si="6">C64</f>
        <v>0</v>
      </c>
      <c r="D13" s="19">
        <f t="shared" si="6"/>
        <v>0</v>
      </c>
      <c r="E13" s="19">
        <f t="shared" si="6"/>
        <v>0</v>
      </c>
      <c r="F13" s="19">
        <f t="shared" si="6"/>
        <v>0</v>
      </c>
      <c r="G13" s="19">
        <f t="shared" si="6"/>
        <v>0</v>
      </c>
      <c r="H13" s="19">
        <f t="shared" si="6"/>
        <v>0</v>
      </c>
      <c r="I13" s="19">
        <f t="shared" si="6"/>
        <v>0</v>
      </c>
      <c r="J13" s="19">
        <f t="shared" si="6"/>
        <v>0</v>
      </c>
      <c r="K13" s="19">
        <f t="shared" si="6"/>
        <v>0</v>
      </c>
      <c r="L13" s="19">
        <f t="shared" si="6"/>
        <v>0</v>
      </c>
      <c r="M13" s="18">
        <f t="shared" si="6"/>
        <v>0</v>
      </c>
      <c r="N13" s="16">
        <f t="shared" si="2"/>
        <v>0</v>
      </c>
    </row>
    <row r="14" spans="1:14" ht="15.75">
      <c r="A14" s="39" t="s">
        <v>24</v>
      </c>
      <c r="B14" s="20">
        <f>B72</f>
        <v>0</v>
      </c>
      <c r="C14" s="19">
        <f t="shared" ref="C14:M14" si="7">C72</f>
        <v>0</v>
      </c>
      <c r="D14" s="19">
        <f t="shared" si="7"/>
        <v>0</v>
      </c>
      <c r="E14" s="19">
        <f t="shared" si="7"/>
        <v>0</v>
      </c>
      <c r="F14" s="19">
        <f t="shared" si="7"/>
        <v>0</v>
      </c>
      <c r="G14" s="19">
        <f t="shared" si="7"/>
        <v>0</v>
      </c>
      <c r="H14" s="19">
        <f t="shared" si="7"/>
        <v>0</v>
      </c>
      <c r="I14" s="19">
        <f t="shared" si="7"/>
        <v>0</v>
      </c>
      <c r="J14" s="19">
        <f t="shared" si="7"/>
        <v>0</v>
      </c>
      <c r="K14" s="19">
        <f t="shared" si="7"/>
        <v>0</v>
      </c>
      <c r="L14" s="19">
        <f t="shared" si="7"/>
        <v>0</v>
      </c>
      <c r="M14" s="18">
        <f t="shared" si="7"/>
        <v>0</v>
      </c>
      <c r="N14" s="16">
        <f t="shared" si="2"/>
        <v>0</v>
      </c>
    </row>
    <row r="15" spans="1:14" ht="15.75">
      <c r="A15" s="39"/>
      <c r="B15" s="20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8"/>
      <c r="N15" s="16"/>
    </row>
    <row r="16" spans="1:14" ht="15.75">
      <c r="A16" s="46" t="s">
        <v>25</v>
      </c>
      <c r="B16" s="43">
        <f>SUM(B6:B15)</f>
        <v>46322</v>
      </c>
      <c r="C16" s="44">
        <f t="shared" ref="C16:M16" si="8">SUM(C6:C15)</f>
        <v>288</v>
      </c>
      <c r="D16" s="44">
        <f t="shared" si="8"/>
        <v>0</v>
      </c>
      <c r="E16" s="44">
        <f t="shared" si="8"/>
        <v>0</v>
      </c>
      <c r="F16" s="44">
        <f t="shared" si="8"/>
        <v>0</v>
      </c>
      <c r="G16" s="44">
        <f t="shared" si="8"/>
        <v>0</v>
      </c>
      <c r="H16" s="44">
        <f t="shared" si="8"/>
        <v>0</v>
      </c>
      <c r="I16" s="44">
        <f t="shared" si="8"/>
        <v>0</v>
      </c>
      <c r="J16" s="44">
        <f t="shared" si="8"/>
        <v>0</v>
      </c>
      <c r="K16" s="44">
        <f t="shared" si="8"/>
        <v>0</v>
      </c>
      <c r="L16" s="44">
        <f t="shared" si="8"/>
        <v>0</v>
      </c>
      <c r="M16" s="45">
        <f t="shared" si="8"/>
        <v>0</v>
      </c>
      <c r="N16" s="42">
        <f>SUM(N6:N15)</f>
        <v>46610</v>
      </c>
    </row>
    <row r="17" spans="1:14" ht="15.75">
      <c r="A17" s="38"/>
      <c r="B17" s="34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6"/>
      <c r="N17" s="37"/>
    </row>
    <row r="18" spans="1:14" ht="15.75">
      <c r="A18" s="41" t="s">
        <v>26</v>
      </c>
      <c r="B18" s="28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6"/>
      <c r="N18" s="25"/>
    </row>
    <row r="19" spans="1:14" ht="15.75">
      <c r="A19" s="17" t="s">
        <v>27</v>
      </c>
      <c r="B19" s="49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1"/>
      <c r="N19" s="40"/>
    </row>
    <row r="20" spans="1:14" ht="15.75">
      <c r="A20" s="52" t="s">
        <v>28</v>
      </c>
      <c r="B20" s="53">
        <f>SUMIFS(輸入!$G$2:$G$99804,輸入!$D$2:$D$99804,報告!$A20,輸入!$B$2:$B$99804,報告!B$3,輸入!$A$2:$A$99804,報告!B$2)</f>
        <v>75000</v>
      </c>
      <c r="C20" s="47">
        <f>SUMIFS(輸入!$G$2:$G$99804,輸入!$D$2:$D$99804,報告!$A20,輸入!$B$2:$B$99804,報告!C$3,輸入!$A$2:$A$99804,報告!C$2)</f>
        <v>0</v>
      </c>
      <c r="D20" s="47">
        <f>SUMIFS(輸入!$G$2:$G$99804,輸入!$D$2:$D$99804,報告!$A20,輸入!$B$2:$B$99804,報告!D$3,輸入!$A$2:$A$99804,報告!D$2)</f>
        <v>0</v>
      </c>
      <c r="E20" s="47">
        <f>SUMIFS(輸入!$G$2:$G$99804,輸入!$D$2:$D$99804,報告!$A20,輸入!$B$2:$B$99804,報告!E$3,輸入!$A$2:$A$99804,報告!E$2)</f>
        <v>0</v>
      </c>
      <c r="F20" s="47">
        <f>SUMIFS(輸入!$G$2:$G$99804,輸入!$D$2:$D$99804,報告!$A20,輸入!$B$2:$B$99804,報告!F$3,輸入!$A$2:$A$99804,報告!F$2)</f>
        <v>0</v>
      </c>
      <c r="G20" s="47">
        <f>SUMIFS(輸入!$G$2:$G$99804,輸入!$D$2:$D$99804,報告!$A20,輸入!$B$2:$B$99804,報告!G$3,輸入!$A$2:$A$99804,報告!G$2)</f>
        <v>0</v>
      </c>
      <c r="H20" s="47">
        <f>SUMIFS(輸入!$G$2:$G$99804,輸入!$D$2:$D$99804,報告!$A20,輸入!$B$2:$B$99804,報告!H$3,輸入!$A$2:$A$99804,報告!H$2)</f>
        <v>0</v>
      </c>
      <c r="I20" s="47">
        <f>SUMIFS(輸入!$G$2:$G$99804,輸入!$D$2:$D$99804,報告!$A20,輸入!$B$2:$B$99804,報告!I$3,輸入!$A$2:$A$99804,報告!I$2)</f>
        <v>0</v>
      </c>
      <c r="J20" s="47">
        <f>SUMIFS(輸入!$G$2:$G$99804,輸入!$D$2:$D$99804,報告!$A20,輸入!$B$2:$B$99804,報告!J$3,輸入!$A$2:$A$99804,報告!J$2)</f>
        <v>0</v>
      </c>
      <c r="K20" s="47">
        <f>SUMIFS(輸入!$G$2:$G$99804,輸入!$D$2:$D$99804,報告!$A20,輸入!$B$2:$B$99804,報告!K$3,輸入!$A$2:$A$99804,報告!K$2)</f>
        <v>0</v>
      </c>
      <c r="L20" s="47">
        <f>SUMIFS(輸入!$G$2:$G$99804,輸入!$D$2:$D$99804,報告!$A20,輸入!$B$2:$B$99804,報告!L$3,輸入!$A$2:$A$99804,報告!L$2)</f>
        <v>0</v>
      </c>
      <c r="M20" s="54">
        <f>SUMIFS(輸入!$G$2:$G$99804,輸入!$D$2:$D$99804,報告!$A20,輸入!$B$2:$B$99804,報告!M$3,輸入!$A$2:$A$99804,報告!M$2)</f>
        <v>0</v>
      </c>
      <c r="N20" s="16">
        <f>SUM(B20:M20)</f>
        <v>75000</v>
      </c>
    </row>
    <row r="21" spans="1:14" ht="15.75">
      <c r="A21" s="52" t="s">
        <v>29</v>
      </c>
      <c r="B21" s="53">
        <f>SUMIFS(輸入!$G$2:$G$99804,輸入!$D$2:$D$99804,報告!$A21,輸入!$B$2:$B$99804,報告!B$3,輸入!$A$2:$A$99804,報告!B$2)</f>
        <v>0</v>
      </c>
      <c r="C21" s="47">
        <f>SUMIFS(輸入!$G$2:$G$99804,輸入!$D$2:$D$99804,報告!$A21,輸入!$B$2:$B$99804,報告!C$3,輸入!$A$2:$A$99804,報告!C$2)</f>
        <v>0</v>
      </c>
      <c r="D21" s="47">
        <f>SUMIFS(輸入!$G$2:$G$99804,輸入!$D$2:$D$99804,報告!$A21,輸入!$B$2:$B$99804,報告!D$3,輸入!$A$2:$A$99804,報告!D$2)</f>
        <v>0</v>
      </c>
      <c r="E21" s="47">
        <f>SUMIFS(輸入!$G$2:$G$99804,輸入!$D$2:$D$99804,報告!$A21,輸入!$B$2:$B$99804,報告!E$3,輸入!$A$2:$A$99804,報告!E$2)</f>
        <v>0</v>
      </c>
      <c r="F21" s="47">
        <f>SUMIFS(輸入!$G$2:$G$99804,輸入!$D$2:$D$99804,報告!$A21,輸入!$B$2:$B$99804,報告!F$3,輸入!$A$2:$A$99804,報告!F$2)</f>
        <v>0</v>
      </c>
      <c r="G21" s="47">
        <f>SUMIFS(輸入!$G$2:$G$99804,輸入!$D$2:$D$99804,報告!$A21,輸入!$B$2:$B$99804,報告!G$3,輸入!$A$2:$A$99804,報告!G$2)</f>
        <v>0</v>
      </c>
      <c r="H21" s="47">
        <f>SUMIFS(輸入!$G$2:$G$99804,輸入!$D$2:$D$99804,報告!$A21,輸入!$B$2:$B$99804,報告!H$3,輸入!$A$2:$A$99804,報告!H$2)</f>
        <v>0</v>
      </c>
      <c r="I21" s="47">
        <f>SUMIFS(輸入!$G$2:$G$99804,輸入!$D$2:$D$99804,報告!$A21,輸入!$B$2:$B$99804,報告!I$3,輸入!$A$2:$A$99804,報告!I$2)</f>
        <v>0</v>
      </c>
      <c r="J21" s="47">
        <f>SUMIFS(輸入!$G$2:$G$99804,輸入!$D$2:$D$99804,報告!$A21,輸入!$B$2:$B$99804,報告!J$3,輸入!$A$2:$A$99804,報告!J$2)</f>
        <v>0</v>
      </c>
      <c r="K21" s="47">
        <f>SUMIFS(輸入!$G$2:$G$99804,輸入!$D$2:$D$99804,報告!$A21,輸入!$B$2:$B$99804,報告!K$3,輸入!$A$2:$A$99804,報告!K$2)</f>
        <v>0</v>
      </c>
      <c r="L21" s="47">
        <f>SUMIFS(輸入!$G$2:$G$99804,輸入!$D$2:$D$99804,報告!$A21,輸入!$B$2:$B$99804,報告!L$3,輸入!$A$2:$A$99804,報告!L$2)</f>
        <v>0</v>
      </c>
      <c r="M21" s="54">
        <f>SUMIFS(輸入!$G$2:$G$99804,輸入!$D$2:$D$99804,報告!$A21,輸入!$B$2:$B$99804,報告!M$3,輸入!$A$2:$A$99804,報告!M$2)</f>
        <v>0</v>
      </c>
      <c r="N21" s="16">
        <f t="shared" ref="N21:N24" si="9">SUM(B21:M21)</f>
        <v>0</v>
      </c>
    </row>
    <row r="22" spans="1:14" ht="15.75">
      <c r="A22" s="52" t="s">
        <v>30</v>
      </c>
      <c r="B22" s="53">
        <f>SUMIFS(輸入!$G$2:$G$99804,輸入!$D$2:$D$99804,報告!$A22,輸入!$B$2:$B$99804,報告!B$3,輸入!$A$2:$A$99804,報告!B$2)</f>
        <v>0</v>
      </c>
      <c r="C22" s="47">
        <f>SUMIFS(輸入!$G$2:$G$99804,輸入!$D$2:$D$99804,報告!$A22,輸入!$B$2:$B$99804,報告!C$3,輸入!$A$2:$A$99804,報告!C$2)</f>
        <v>0</v>
      </c>
      <c r="D22" s="47">
        <f>SUMIFS(輸入!$G$2:$G$99804,輸入!$D$2:$D$99804,報告!$A22,輸入!$B$2:$B$99804,報告!D$3,輸入!$A$2:$A$99804,報告!D$2)</f>
        <v>0</v>
      </c>
      <c r="E22" s="47">
        <f>SUMIFS(輸入!$G$2:$G$99804,輸入!$D$2:$D$99804,報告!$A22,輸入!$B$2:$B$99804,報告!E$3,輸入!$A$2:$A$99804,報告!E$2)</f>
        <v>0</v>
      </c>
      <c r="F22" s="47">
        <f>SUMIFS(輸入!$G$2:$G$99804,輸入!$D$2:$D$99804,報告!$A22,輸入!$B$2:$B$99804,報告!F$3,輸入!$A$2:$A$99804,報告!F$2)</f>
        <v>0</v>
      </c>
      <c r="G22" s="47">
        <f>SUMIFS(輸入!$G$2:$G$99804,輸入!$D$2:$D$99804,報告!$A22,輸入!$B$2:$B$99804,報告!G$3,輸入!$A$2:$A$99804,報告!G$2)</f>
        <v>0</v>
      </c>
      <c r="H22" s="47">
        <f>SUMIFS(輸入!$G$2:$G$99804,輸入!$D$2:$D$99804,報告!$A22,輸入!$B$2:$B$99804,報告!H$3,輸入!$A$2:$A$99804,報告!H$2)</f>
        <v>0</v>
      </c>
      <c r="I22" s="47">
        <f>SUMIFS(輸入!$G$2:$G$99804,輸入!$D$2:$D$99804,報告!$A22,輸入!$B$2:$B$99804,報告!I$3,輸入!$A$2:$A$99804,報告!I$2)</f>
        <v>0</v>
      </c>
      <c r="J22" s="47">
        <f>SUMIFS(輸入!$G$2:$G$99804,輸入!$D$2:$D$99804,報告!$A22,輸入!$B$2:$B$99804,報告!J$3,輸入!$A$2:$A$99804,報告!J$2)</f>
        <v>0</v>
      </c>
      <c r="K22" s="47">
        <f>SUMIFS(輸入!$G$2:$G$99804,輸入!$D$2:$D$99804,報告!$A22,輸入!$B$2:$B$99804,報告!K$3,輸入!$A$2:$A$99804,報告!K$2)</f>
        <v>0</v>
      </c>
      <c r="L22" s="47">
        <f>SUMIFS(輸入!$G$2:$G$99804,輸入!$D$2:$D$99804,報告!$A22,輸入!$B$2:$B$99804,報告!L$3,輸入!$A$2:$A$99804,報告!L$2)</f>
        <v>0</v>
      </c>
      <c r="M22" s="54">
        <f>SUMIFS(輸入!$G$2:$G$99804,輸入!$D$2:$D$99804,報告!$A22,輸入!$B$2:$B$99804,報告!M$3,輸入!$A$2:$A$99804,報告!M$2)</f>
        <v>0</v>
      </c>
      <c r="N22" s="16">
        <f t="shared" si="9"/>
        <v>0</v>
      </c>
    </row>
    <row r="23" spans="1:14" ht="15.75">
      <c r="A23" s="52" t="s">
        <v>31</v>
      </c>
      <c r="B23" s="53">
        <f>SUMIFS(輸入!$G$2:$G$99804,輸入!$D$2:$D$99804,報告!$A23,輸入!$B$2:$B$99804,報告!B$3,輸入!$A$2:$A$99804,報告!B$2)</f>
        <v>13000</v>
      </c>
      <c r="C23" s="47">
        <f>SUMIFS(輸入!$G$2:$G$99804,輸入!$D$2:$D$99804,報告!$A23,輸入!$B$2:$B$99804,報告!C$3,輸入!$A$2:$A$99804,報告!C$2)</f>
        <v>300</v>
      </c>
      <c r="D23" s="47">
        <f>SUMIFS(輸入!$G$2:$G$99804,輸入!$D$2:$D$99804,報告!$A23,輸入!$B$2:$B$99804,報告!D$3,輸入!$A$2:$A$99804,報告!D$2)</f>
        <v>0</v>
      </c>
      <c r="E23" s="47">
        <f>SUMIFS(輸入!$G$2:$G$99804,輸入!$D$2:$D$99804,報告!$A23,輸入!$B$2:$B$99804,報告!E$3,輸入!$A$2:$A$99804,報告!E$2)</f>
        <v>0</v>
      </c>
      <c r="F23" s="47">
        <f>SUMIFS(輸入!$G$2:$G$99804,輸入!$D$2:$D$99804,報告!$A23,輸入!$B$2:$B$99804,報告!F$3,輸入!$A$2:$A$99804,報告!F$2)</f>
        <v>0</v>
      </c>
      <c r="G23" s="47">
        <f>SUMIFS(輸入!$G$2:$G$99804,輸入!$D$2:$D$99804,報告!$A23,輸入!$B$2:$B$99804,報告!G$3,輸入!$A$2:$A$99804,報告!G$2)</f>
        <v>0</v>
      </c>
      <c r="H23" s="47">
        <f>SUMIFS(輸入!$G$2:$G$99804,輸入!$D$2:$D$99804,報告!$A23,輸入!$B$2:$B$99804,報告!H$3,輸入!$A$2:$A$99804,報告!H$2)</f>
        <v>0</v>
      </c>
      <c r="I23" s="47">
        <f>SUMIFS(輸入!$G$2:$G$99804,輸入!$D$2:$D$99804,報告!$A23,輸入!$B$2:$B$99804,報告!I$3,輸入!$A$2:$A$99804,報告!I$2)</f>
        <v>0</v>
      </c>
      <c r="J23" s="47">
        <f>SUMIFS(輸入!$G$2:$G$99804,輸入!$D$2:$D$99804,報告!$A23,輸入!$B$2:$B$99804,報告!J$3,輸入!$A$2:$A$99804,報告!J$2)</f>
        <v>0</v>
      </c>
      <c r="K23" s="47">
        <f>SUMIFS(輸入!$G$2:$G$99804,輸入!$D$2:$D$99804,報告!$A23,輸入!$B$2:$B$99804,報告!K$3,輸入!$A$2:$A$99804,報告!K$2)</f>
        <v>0</v>
      </c>
      <c r="L23" s="47">
        <f>SUMIFS(輸入!$G$2:$G$99804,輸入!$D$2:$D$99804,報告!$A23,輸入!$B$2:$B$99804,報告!L$3,輸入!$A$2:$A$99804,報告!L$2)</f>
        <v>0</v>
      </c>
      <c r="M23" s="54">
        <f>SUMIFS(輸入!$G$2:$G$99804,輸入!$D$2:$D$99804,報告!$A23,輸入!$B$2:$B$99804,報告!M$3,輸入!$A$2:$A$99804,報告!M$2)</f>
        <v>0</v>
      </c>
      <c r="N23" s="16">
        <f t="shared" si="9"/>
        <v>13300</v>
      </c>
    </row>
    <row r="24" spans="1:14" ht="15.75">
      <c r="A24" s="52" t="s">
        <v>32</v>
      </c>
      <c r="B24" s="53">
        <f>SUMIFS(輸入!$G$2:$G$99804,輸入!$D$2:$D$99804,報告!$A24,輸入!$B$2:$B$99804,報告!B$3,輸入!$A$2:$A$99804,報告!B$2)</f>
        <v>0</v>
      </c>
      <c r="C24" s="47">
        <f>SUMIFS(輸入!$G$2:$G$99804,輸入!$D$2:$D$99804,報告!$A24,輸入!$B$2:$B$99804,報告!C$3,輸入!$A$2:$A$99804,報告!C$2)</f>
        <v>0</v>
      </c>
      <c r="D24" s="47">
        <f>SUMIFS(輸入!$G$2:$G$99804,輸入!$D$2:$D$99804,報告!$A24,輸入!$B$2:$B$99804,報告!D$3,輸入!$A$2:$A$99804,報告!D$2)</f>
        <v>0</v>
      </c>
      <c r="E24" s="47">
        <f>SUMIFS(輸入!$G$2:$G$99804,輸入!$D$2:$D$99804,報告!$A24,輸入!$B$2:$B$99804,報告!E$3,輸入!$A$2:$A$99804,報告!E$2)</f>
        <v>0</v>
      </c>
      <c r="F24" s="47">
        <f>SUMIFS(輸入!$G$2:$G$99804,輸入!$D$2:$D$99804,報告!$A24,輸入!$B$2:$B$99804,報告!F$3,輸入!$A$2:$A$99804,報告!F$2)</f>
        <v>0</v>
      </c>
      <c r="G24" s="47">
        <f>SUMIFS(輸入!$G$2:$G$99804,輸入!$D$2:$D$99804,報告!$A24,輸入!$B$2:$B$99804,報告!G$3,輸入!$A$2:$A$99804,報告!G$2)</f>
        <v>0</v>
      </c>
      <c r="H24" s="47">
        <f>SUMIFS(輸入!$G$2:$G$99804,輸入!$D$2:$D$99804,報告!$A24,輸入!$B$2:$B$99804,報告!H$3,輸入!$A$2:$A$99804,報告!H$2)</f>
        <v>0</v>
      </c>
      <c r="I24" s="47">
        <f>SUMIFS(輸入!$G$2:$G$99804,輸入!$D$2:$D$99804,報告!$A24,輸入!$B$2:$B$99804,報告!I$3,輸入!$A$2:$A$99804,報告!I$2)</f>
        <v>0</v>
      </c>
      <c r="J24" s="47">
        <f>SUMIFS(輸入!$G$2:$G$99804,輸入!$D$2:$D$99804,報告!$A24,輸入!$B$2:$B$99804,報告!J$3,輸入!$A$2:$A$99804,報告!J$2)</f>
        <v>0</v>
      </c>
      <c r="K24" s="47">
        <f>SUMIFS(輸入!$G$2:$G$99804,輸入!$D$2:$D$99804,報告!$A24,輸入!$B$2:$B$99804,報告!K$3,輸入!$A$2:$A$99804,報告!K$2)</f>
        <v>0</v>
      </c>
      <c r="L24" s="47">
        <f>SUMIFS(輸入!$G$2:$G$99804,輸入!$D$2:$D$99804,報告!$A24,輸入!$B$2:$B$99804,報告!L$3,輸入!$A$2:$A$99804,報告!L$2)</f>
        <v>0</v>
      </c>
      <c r="M24" s="54">
        <f>SUMIFS(輸入!$G$2:$G$99804,輸入!$D$2:$D$99804,報告!$A24,輸入!$B$2:$B$99804,報告!M$3,輸入!$A$2:$A$99804,報告!M$2)</f>
        <v>0</v>
      </c>
      <c r="N24" s="16">
        <f t="shared" si="9"/>
        <v>0</v>
      </c>
    </row>
    <row r="25" spans="1:14" ht="15.75">
      <c r="A25" s="52" t="s">
        <v>33</v>
      </c>
      <c r="B25" s="53">
        <f>SUMIFS(輸入!$G$2:$G$99804,輸入!$D$2:$D$99804,報告!$A25,輸入!$B$2:$B$99804,報告!B$3,輸入!$A$2:$A$99804,報告!B$2)</f>
        <v>0</v>
      </c>
      <c r="C25" s="47">
        <f>SUMIFS(輸入!$G$2:$G$99804,輸入!$D$2:$D$99804,報告!$A25,輸入!$B$2:$B$99804,報告!C$3,輸入!$A$2:$A$99804,報告!C$2)</f>
        <v>0</v>
      </c>
      <c r="D25" s="47">
        <f>SUMIFS(輸入!$G$2:$G$99804,輸入!$D$2:$D$99804,報告!$A25,輸入!$B$2:$B$99804,報告!D$3,輸入!$A$2:$A$99804,報告!D$2)</f>
        <v>0</v>
      </c>
      <c r="E25" s="47">
        <f>SUMIFS(輸入!$G$2:$G$99804,輸入!$D$2:$D$99804,報告!$A25,輸入!$B$2:$B$99804,報告!E$3,輸入!$A$2:$A$99804,報告!E$2)</f>
        <v>0</v>
      </c>
      <c r="F25" s="47">
        <f>SUMIFS(輸入!$G$2:$G$99804,輸入!$D$2:$D$99804,報告!$A25,輸入!$B$2:$B$99804,報告!F$3,輸入!$A$2:$A$99804,報告!F$2)</f>
        <v>0</v>
      </c>
      <c r="G25" s="47">
        <f>SUMIFS(輸入!$G$2:$G$99804,輸入!$D$2:$D$99804,報告!$A25,輸入!$B$2:$B$99804,報告!G$3,輸入!$A$2:$A$99804,報告!G$2)</f>
        <v>0</v>
      </c>
      <c r="H25" s="47">
        <f>SUMIFS(輸入!$G$2:$G$99804,輸入!$D$2:$D$99804,報告!$A25,輸入!$B$2:$B$99804,報告!H$3,輸入!$A$2:$A$99804,報告!H$2)</f>
        <v>0</v>
      </c>
      <c r="I25" s="47">
        <f>SUMIFS(輸入!$G$2:$G$99804,輸入!$D$2:$D$99804,報告!$A25,輸入!$B$2:$B$99804,報告!I$3,輸入!$A$2:$A$99804,報告!I$2)</f>
        <v>0</v>
      </c>
      <c r="J25" s="47">
        <f>SUMIFS(輸入!$G$2:$G$99804,輸入!$D$2:$D$99804,報告!$A25,輸入!$B$2:$B$99804,報告!J$3,輸入!$A$2:$A$99804,報告!J$2)</f>
        <v>0</v>
      </c>
      <c r="K25" s="47">
        <f>SUMIFS(輸入!$G$2:$G$99804,輸入!$D$2:$D$99804,報告!$A25,輸入!$B$2:$B$99804,報告!K$3,輸入!$A$2:$A$99804,報告!K$2)</f>
        <v>0</v>
      </c>
      <c r="L25" s="47">
        <f>SUMIFS(輸入!$G$2:$G$99804,輸入!$D$2:$D$99804,報告!$A25,輸入!$B$2:$B$99804,報告!L$3,輸入!$A$2:$A$99804,報告!L$2)</f>
        <v>0</v>
      </c>
      <c r="M25" s="54">
        <f>SUMIFS(輸入!$G$2:$G$99804,輸入!$D$2:$D$99804,報告!$A25,輸入!$B$2:$B$99804,報告!M$3,輸入!$A$2:$A$99804,報告!M$2)</f>
        <v>0</v>
      </c>
      <c r="N25" s="16">
        <f>SUM(B25:M25)</f>
        <v>0</v>
      </c>
    </row>
    <row r="26" spans="1:14" ht="15.75">
      <c r="A26" s="52" t="s">
        <v>34</v>
      </c>
      <c r="B26" s="53">
        <f>SUMIFS(輸入!$G$2:$G$99804,輸入!$D$2:$D$99804,報告!$A26,輸入!$B$2:$B$99804,報告!B$3,輸入!$A$2:$A$99804,報告!B$2)</f>
        <v>0</v>
      </c>
      <c r="C26" s="47">
        <f>SUMIFS(輸入!$G$2:$G$99804,輸入!$D$2:$D$99804,報告!$A26,輸入!$B$2:$B$99804,報告!C$3,輸入!$A$2:$A$99804,報告!C$2)</f>
        <v>0</v>
      </c>
      <c r="D26" s="47">
        <f>SUMIFS(輸入!$G$2:$G$99804,輸入!$D$2:$D$99804,報告!$A26,輸入!$B$2:$B$99804,報告!D$3,輸入!$A$2:$A$99804,報告!D$2)</f>
        <v>0</v>
      </c>
      <c r="E26" s="47">
        <f>SUMIFS(輸入!$G$2:$G$99804,輸入!$D$2:$D$99804,報告!$A26,輸入!$B$2:$B$99804,報告!E$3,輸入!$A$2:$A$99804,報告!E$2)</f>
        <v>0</v>
      </c>
      <c r="F26" s="47">
        <f>SUMIFS(輸入!$G$2:$G$99804,輸入!$D$2:$D$99804,報告!$A26,輸入!$B$2:$B$99804,報告!F$3,輸入!$A$2:$A$99804,報告!F$2)</f>
        <v>0</v>
      </c>
      <c r="G26" s="47">
        <f>SUMIFS(輸入!$G$2:$G$99804,輸入!$D$2:$D$99804,報告!$A26,輸入!$B$2:$B$99804,報告!G$3,輸入!$A$2:$A$99804,報告!G$2)</f>
        <v>0</v>
      </c>
      <c r="H26" s="47">
        <f>SUMIFS(輸入!$G$2:$G$99804,輸入!$D$2:$D$99804,報告!$A26,輸入!$B$2:$B$99804,報告!H$3,輸入!$A$2:$A$99804,報告!H$2)</f>
        <v>0</v>
      </c>
      <c r="I26" s="47">
        <f>SUMIFS(輸入!$G$2:$G$99804,輸入!$D$2:$D$99804,報告!$A26,輸入!$B$2:$B$99804,報告!I$3,輸入!$A$2:$A$99804,報告!I$2)</f>
        <v>0</v>
      </c>
      <c r="J26" s="47">
        <f>SUMIFS(輸入!$G$2:$G$99804,輸入!$D$2:$D$99804,報告!$A26,輸入!$B$2:$B$99804,報告!J$3,輸入!$A$2:$A$99804,報告!J$2)</f>
        <v>0</v>
      </c>
      <c r="K26" s="47">
        <f>SUMIFS(輸入!$G$2:$G$99804,輸入!$D$2:$D$99804,報告!$A26,輸入!$B$2:$B$99804,報告!K$3,輸入!$A$2:$A$99804,報告!K$2)</f>
        <v>0</v>
      </c>
      <c r="L26" s="47">
        <f>SUMIFS(輸入!$G$2:$G$99804,輸入!$D$2:$D$99804,報告!$A26,輸入!$B$2:$B$99804,報告!L$3,輸入!$A$2:$A$99804,報告!L$2)</f>
        <v>0</v>
      </c>
      <c r="M26" s="54">
        <f>SUMIFS(輸入!$G$2:$G$99804,輸入!$D$2:$D$99804,報告!$A26,輸入!$B$2:$B$99804,報告!M$3,輸入!$A$2:$A$99804,報告!M$2)</f>
        <v>0</v>
      </c>
      <c r="N26" s="16">
        <f>SUM(B26:M26)</f>
        <v>0</v>
      </c>
    </row>
    <row r="27" spans="1:14" s="11" customFormat="1" ht="15.75">
      <c r="A27" s="55"/>
      <c r="B27" s="56">
        <f t="shared" ref="B27:N27" si="10">SUM(B20:B26)</f>
        <v>88000</v>
      </c>
      <c r="C27" s="48">
        <f t="shared" si="10"/>
        <v>300</v>
      </c>
      <c r="D27" s="48">
        <f t="shared" si="10"/>
        <v>0</v>
      </c>
      <c r="E27" s="48">
        <f t="shared" si="10"/>
        <v>0</v>
      </c>
      <c r="F27" s="48">
        <f t="shared" si="10"/>
        <v>0</v>
      </c>
      <c r="G27" s="48">
        <f t="shared" si="10"/>
        <v>0</v>
      </c>
      <c r="H27" s="48">
        <f t="shared" si="10"/>
        <v>0</v>
      </c>
      <c r="I27" s="48">
        <f t="shared" si="10"/>
        <v>0</v>
      </c>
      <c r="J27" s="48">
        <f t="shared" si="10"/>
        <v>0</v>
      </c>
      <c r="K27" s="48">
        <f t="shared" si="10"/>
        <v>0</v>
      </c>
      <c r="L27" s="48">
        <f t="shared" si="10"/>
        <v>0</v>
      </c>
      <c r="M27" s="57">
        <f t="shared" si="10"/>
        <v>0</v>
      </c>
      <c r="N27" s="42">
        <f t="shared" si="10"/>
        <v>88300</v>
      </c>
    </row>
    <row r="28" spans="1:14" ht="15.75">
      <c r="A28" s="58"/>
      <c r="B28" s="53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54"/>
      <c r="N28" s="16"/>
    </row>
    <row r="29" spans="1:14" ht="15.75">
      <c r="A29" s="17" t="s">
        <v>18</v>
      </c>
      <c r="B29" s="53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54"/>
      <c r="N29" s="16"/>
    </row>
    <row r="30" spans="1:14" ht="15.75">
      <c r="A30" s="17" t="s">
        <v>35</v>
      </c>
      <c r="B30" s="53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54"/>
      <c r="N30" s="16"/>
    </row>
    <row r="31" spans="1:14" ht="15.75">
      <c r="A31" s="52" t="s">
        <v>36</v>
      </c>
      <c r="B31" s="53">
        <f>SUMIFS(輸入!$G$2:$G$99804,輸入!$D$2:$D$99804,報告!$A31,輸入!$B$2:$B$99804,報告!B$3,輸入!$A$2:$A$99804,報告!B$2)</f>
        <v>-1500</v>
      </c>
      <c r="C31" s="47">
        <f>SUMIFS(輸入!$G$2:$G$99804,輸入!$D$2:$D$99804,報告!$A31,輸入!$B$2:$B$99804,報告!C$3,輸入!$A$2:$A$99804,報告!C$2)</f>
        <v>0</v>
      </c>
      <c r="D31" s="47">
        <f>SUMIFS(輸入!$G$2:$G$99804,輸入!$D$2:$D$99804,報告!$A31,輸入!$B$2:$B$99804,報告!D$3,輸入!$A$2:$A$99804,報告!D$2)</f>
        <v>0</v>
      </c>
      <c r="E31" s="47">
        <f>SUMIFS(輸入!$G$2:$G$99804,輸入!$D$2:$D$99804,報告!$A31,輸入!$B$2:$B$99804,報告!E$3,輸入!$A$2:$A$99804,報告!E$2)</f>
        <v>0</v>
      </c>
      <c r="F31" s="47">
        <f>SUMIFS(輸入!$G$2:$G$99804,輸入!$D$2:$D$99804,報告!$A31,輸入!$B$2:$B$99804,報告!F$3,輸入!$A$2:$A$99804,報告!F$2)</f>
        <v>0</v>
      </c>
      <c r="G31" s="47">
        <f>SUMIFS(輸入!$G$2:$G$99804,輸入!$D$2:$D$99804,報告!$A31,輸入!$B$2:$B$99804,報告!G$3,輸入!$A$2:$A$99804,報告!G$2)</f>
        <v>0</v>
      </c>
      <c r="H31" s="47">
        <f>SUMIFS(輸入!$G$2:$G$99804,輸入!$D$2:$D$99804,報告!$A31,輸入!$B$2:$B$99804,報告!H$3,輸入!$A$2:$A$99804,報告!H$2)</f>
        <v>0</v>
      </c>
      <c r="I31" s="47">
        <f>SUMIFS(輸入!$G$2:$G$99804,輸入!$D$2:$D$99804,報告!$A31,輸入!$B$2:$B$99804,報告!I$3,輸入!$A$2:$A$99804,報告!I$2)</f>
        <v>0</v>
      </c>
      <c r="J31" s="47">
        <f>SUMIFS(輸入!$G$2:$G$99804,輸入!$D$2:$D$99804,報告!$A31,輸入!$B$2:$B$99804,報告!J$3,輸入!$A$2:$A$99804,報告!J$2)</f>
        <v>0</v>
      </c>
      <c r="K31" s="47">
        <f>SUMIFS(輸入!$G$2:$G$99804,輸入!$D$2:$D$99804,報告!$A31,輸入!$B$2:$B$99804,報告!K$3,輸入!$A$2:$A$99804,報告!K$2)</f>
        <v>0</v>
      </c>
      <c r="L31" s="47">
        <f>SUMIFS(輸入!$G$2:$G$99804,輸入!$D$2:$D$99804,報告!$A31,輸入!$B$2:$B$99804,報告!L$3,輸入!$A$2:$A$99804,報告!L$2)</f>
        <v>0</v>
      </c>
      <c r="M31" s="54">
        <f>SUMIFS(輸入!$G$2:$G$99804,輸入!$D$2:$D$99804,報告!$A31,輸入!$B$2:$B$99804,報告!M$3,輸入!$A$2:$A$99804,報告!M$2)</f>
        <v>0</v>
      </c>
      <c r="N31" s="16">
        <f t="shared" ref="N31:N33" si="11">SUM(B31:M31)</f>
        <v>-1500</v>
      </c>
    </row>
    <row r="32" spans="1:14" ht="15.75">
      <c r="A32" s="52" t="s">
        <v>37</v>
      </c>
      <c r="B32" s="53">
        <f>SUMIFS(輸入!$G$2:$G$99804,輸入!$D$2:$D$99804,報告!$A32,輸入!$B$2:$B$99804,報告!B$3,輸入!$A$2:$A$99804,報告!B$2)</f>
        <v>-821</v>
      </c>
      <c r="C32" s="47">
        <f>SUMIFS(輸入!$G$2:$G$99804,輸入!$D$2:$D$99804,報告!$A32,輸入!$B$2:$B$99804,報告!C$3,輸入!$A$2:$A$99804,報告!C$2)</f>
        <v>0</v>
      </c>
      <c r="D32" s="47">
        <f>SUMIFS(輸入!$G$2:$G$99804,輸入!$D$2:$D$99804,報告!$A32,輸入!$B$2:$B$99804,報告!D$3,輸入!$A$2:$A$99804,報告!D$2)</f>
        <v>0</v>
      </c>
      <c r="E32" s="47">
        <f>SUMIFS(輸入!$G$2:$G$99804,輸入!$D$2:$D$99804,報告!$A32,輸入!$B$2:$B$99804,報告!E$3,輸入!$A$2:$A$99804,報告!E$2)</f>
        <v>0</v>
      </c>
      <c r="F32" s="47">
        <f>SUMIFS(輸入!$G$2:$G$99804,輸入!$D$2:$D$99804,報告!$A32,輸入!$B$2:$B$99804,報告!F$3,輸入!$A$2:$A$99804,報告!F$2)</f>
        <v>0</v>
      </c>
      <c r="G32" s="47">
        <f>SUMIFS(輸入!$G$2:$G$99804,輸入!$D$2:$D$99804,報告!$A32,輸入!$B$2:$B$99804,報告!G$3,輸入!$A$2:$A$99804,報告!G$2)</f>
        <v>0</v>
      </c>
      <c r="H32" s="47">
        <f>SUMIFS(輸入!$G$2:$G$99804,輸入!$D$2:$D$99804,報告!$A32,輸入!$B$2:$B$99804,報告!H$3,輸入!$A$2:$A$99804,報告!H$2)</f>
        <v>0</v>
      </c>
      <c r="I32" s="47">
        <f>SUMIFS(輸入!$G$2:$G$99804,輸入!$D$2:$D$99804,報告!$A32,輸入!$B$2:$B$99804,報告!I$3,輸入!$A$2:$A$99804,報告!I$2)</f>
        <v>0</v>
      </c>
      <c r="J32" s="47">
        <f>SUMIFS(輸入!$G$2:$G$99804,輸入!$D$2:$D$99804,報告!$A32,輸入!$B$2:$B$99804,報告!J$3,輸入!$A$2:$A$99804,報告!J$2)</f>
        <v>0</v>
      </c>
      <c r="K32" s="47">
        <f>SUMIFS(輸入!$G$2:$G$99804,輸入!$D$2:$D$99804,報告!$A32,輸入!$B$2:$B$99804,報告!K$3,輸入!$A$2:$A$99804,報告!K$2)</f>
        <v>0</v>
      </c>
      <c r="L32" s="47">
        <f>SUMIFS(輸入!$G$2:$G$99804,輸入!$D$2:$D$99804,報告!$A32,輸入!$B$2:$B$99804,報告!L$3,輸入!$A$2:$A$99804,報告!L$2)</f>
        <v>0</v>
      </c>
      <c r="M32" s="54">
        <f>SUMIFS(輸入!$G$2:$G$99804,輸入!$D$2:$D$99804,報告!$A32,輸入!$B$2:$B$99804,報告!M$3,輸入!$A$2:$A$99804,報告!M$2)</f>
        <v>0</v>
      </c>
      <c r="N32" s="16">
        <f t="shared" si="11"/>
        <v>-821</v>
      </c>
    </row>
    <row r="33" spans="1:14" ht="15.75">
      <c r="A33" s="52" t="s">
        <v>38</v>
      </c>
      <c r="B33" s="53">
        <f>SUMIFS(輸入!$G$2:$G$99804,輸入!$D$2:$D$99804,報告!$A33,輸入!$B$2:$B$99804,報告!B$3,輸入!$A$2:$A$99804,報告!B$2)</f>
        <v>-24000</v>
      </c>
      <c r="C33" s="47">
        <f>SUMIFS(輸入!$G$2:$G$99804,輸入!$D$2:$D$99804,報告!$A33,輸入!$B$2:$B$99804,報告!C$3,輸入!$A$2:$A$99804,報告!C$2)</f>
        <v>0</v>
      </c>
      <c r="D33" s="47">
        <f>SUMIFS(輸入!$G$2:$G$99804,輸入!$D$2:$D$99804,報告!$A33,輸入!$B$2:$B$99804,報告!D$3,輸入!$A$2:$A$99804,報告!D$2)</f>
        <v>0</v>
      </c>
      <c r="E33" s="47">
        <f>SUMIFS(輸入!$G$2:$G$99804,輸入!$D$2:$D$99804,報告!$A33,輸入!$B$2:$B$99804,報告!E$3,輸入!$A$2:$A$99804,報告!E$2)</f>
        <v>0</v>
      </c>
      <c r="F33" s="47">
        <f>SUMIFS(輸入!$G$2:$G$99804,輸入!$D$2:$D$99804,報告!$A33,輸入!$B$2:$B$99804,報告!F$3,輸入!$A$2:$A$99804,報告!F$2)</f>
        <v>0</v>
      </c>
      <c r="G33" s="47">
        <f>SUMIFS(輸入!$G$2:$G$99804,輸入!$D$2:$D$99804,報告!$A33,輸入!$B$2:$B$99804,報告!G$3,輸入!$A$2:$A$99804,報告!G$2)</f>
        <v>0</v>
      </c>
      <c r="H33" s="47">
        <f>SUMIFS(輸入!$G$2:$G$99804,輸入!$D$2:$D$99804,報告!$A33,輸入!$B$2:$B$99804,報告!H$3,輸入!$A$2:$A$99804,報告!H$2)</f>
        <v>0</v>
      </c>
      <c r="I33" s="47">
        <f>SUMIFS(輸入!$G$2:$G$99804,輸入!$D$2:$D$99804,報告!$A33,輸入!$B$2:$B$99804,報告!I$3,輸入!$A$2:$A$99804,報告!I$2)</f>
        <v>0</v>
      </c>
      <c r="J33" s="47">
        <f>SUMIFS(輸入!$G$2:$G$99804,輸入!$D$2:$D$99804,報告!$A33,輸入!$B$2:$B$99804,報告!J$3,輸入!$A$2:$A$99804,報告!J$2)</f>
        <v>0</v>
      </c>
      <c r="K33" s="47">
        <f>SUMIFS(輸入!$G$2:$G$99804,輸入!$D$2:$D$99804,報告!$A33,輸入!$B$2:$B$99804,報告!K$3,輸入!$A$2:$A$99804,報告!K$2)</f>
        <v>0</v>
      </c>
      <c r="L33" s="47">
        <f>SUMIFS(輸入!$G$2:$G$99804,輸入!$D$2:$D$99804,報告!$A33,輸入!$B$2:$B$99804,報告!L$3,輸入!$A$2:$A$99804,報告!L$2)</f>
        <v>0</v>
      </c>
      <c r="M33" s="54">
        <f>SUMIFS(輸入!$G$2:$G$99804,輸入!$D$2:$D$99804,報告!$A33,輸入!$B$2:$B$99804,報告!M$3,輸入!$A$2:$A$99804,報告!M$2)</f>
        <v>0</v>
      </c>
      <c r="N33" s="16">
        <f t="shared" si="11"/>
        <v>-24000</v>
      </c>
    </row>
    <row r="34" spans="1:14" ht="15.75">
      <c r="A34" s="52" t="s">
        <v>39</v>
      </c>
      <c r="B34" s="53">
        <f>SUMIFS(輸入!$G$2:$G$99804,輸入!$D$2:$D$99804,報告!$A34,輸入!$B$2:$B$99804,報告!B$3,輸入!$A$2:$A$99804,報告!B$2)</f>
        <v>-256.99999999999994</v>
      </c>
      <c r="C34" s="47">
        <f>SUMIFS(輸入!$G$2:$G$99804,輸入!$D$2:$D$99804,報告!$A34,輸入!$B$2:$B$99804,報告!C$3,輸入!$A$2:$A$99804,報告!C$2)</f>
        <v>-12</v>
      </c>
      <c r="D34" s="47">
        <f>SUMIFS(輸入!$G$2:$G$99804,輸入!$D$2:$D$99804,報告!$A34,輸入!$B$2:$B$99804,報告!D$3,輸入!$A$2:$A$99804,報告!D$2)</f>
        <v>0</v>
      </c>
      <c r="E34" s="47">
        <f>SUMIFS(輸入!$G$2:$G$99804,輸入!$D$2:$D$99804,報告!$A34,輸入!$B$2:$B$99804,報告!E$3,輸入!$A$2:$A$99804,報告!E$2)</f>
        <v>0</v>
      </c>
      <c r="F34" s="47">
        <f>SUMIFS(輸入!$G$2:$G$99804,輸入!$D$2:$D$99804,報告!$A34,輸入!$B$2:$B$99804,報告!F$3,輸入!$A$2:$A$99804,報告!F$2)</f>
        <v>0</v>
      </c>
      <c r="G34" s="47">
        <f>SUMIFS(輸入!$G$2:$G$99804,輸入!$D$2:$D$99804,報告!$A34,輸入!$B$2:$B$99804,報告!G$3,輸入!$A$2:$A$99804,報告!G$2)</f>
        <v>0</v>
      </c>
      <c r="H34" s="47">
        <f>SUMIFS(輸入!$G$2:$G$99804,輸入!$D$2:$D$99804,報告!$A34,輸入!$B$2:$B$99804,報告!H$3,輸入!$A$2:$A$99804,報告!H$2)</f>
        <v>0</v>
      </c>
      <c r="I34" s="47">
        <f>SUMIFS(輸入!$G$2:$G$99804,輸入!$D$2:$D$99804,報告!$A34,輸入!$B$2:$B$99804,報告!I$3,輸入!$A$2:$A$99804,報告!I$2)</f>
        <v>0</v>
      </c>
      <c r="J34" s="47">
        <f>SUMIFS(輸入!$G$2:$G$99804,輸入!$D$2:$D$99804,報告!$A34,輸入!$B$2:$B$99804,報告!J$3,輸入!$A$2:$A$99804,報告!J$2)</f>
        <v>0</v>
      </c>
      <c r="K34" s="47">
        <f>SUMIFS(輸入!$G$2:$G$99804,輸入!$D$2:$D$99804,報告!$A34,輸入!$B$2:$B$99804,報告!K$3,輸入!$A$2:$A$99804,報告!K$2)</f>
        <v>0</v>
      </c>
      <c r="L34" s="47">
        <f>SUMIFS(輸入!$G$2:$G$99804,輸入!$D$2:$D$99804,報告!$A34,輸入!$B$2:$B$99804,報告!L$3,輸入!$A$2:$A$99804,報告!L$2)</f>
        <v>0</v>
      </c>
      <c r="M34" s="54">
        <f>SUMIFS(輸入!$G$2:$G$99804,輸入!$D$2:$D$99804,報告!$A34,輸入!$B$2:$B$99804,報告!M$3,輸入!$A$2:$A$99804,報告!M$2)</f>
        <v>0</v>
      </c>
      <c r="N34" s="16">
        <f>SUM(B34:M34)</f>
        <v>-268.99999999999994</v>
      </c>
    </row>
    <row r="35" spans="1:14" ht="15.75">
      <c r="A35" s="52" t="s">
        <v>40</v>
      </c>
      <c r="B35" s="53">
        <f>SUMIFS(輸入!$G$2:$G$99804,輸入!$D$2:$D$99804,報告!$A35,輸入!$B$2:$B$99804,報告!B$3,輸入!$A$2:$A$99804,報告!B$2)</f>
        <v>0</v>
      </c>
      <c r="C35" s="47">
        <f>SUMIFS(輸入!$G$2:$G$99804,輸入!$D$2:$D$99804,報告!$A35,輸入!$B$2:$B$99804,報告!C$3,輸入!$A$2:$A$99804,報告!C$2)</f>
        <v>0</v>
      </c>
      <c r="D35" s="47">
        <f>SUMIFS(輸入!$G$2:$G$99804,輸入!$D$2:$D$99804,報告!$A35,輸入!$B$2:$B$99804,報告!D$3,輸入!$A$2:$A$99804,報告!D$2)</f>
        <v>0</v>
      </c>
      <c r="E35" s="47">
        <f>SUMIFS(輸入!$G$2:$G$99804,輸入!$D$2:$D$99804,報告!$A35,輸入!$B$2:$B$99804,報告!E$3,輸入!$A$2:$A$99804,報告!E$2)</f>
        <v>0</v>
      </c>
      <c r="F35" s="47">
        <f>SUMIFS(輸入!$G$2:$G$99804,輸入!$D$2:$D$99804,報告!$A35,輸入!$B$2:$B$99804,報告!F$3,輸入!$A$2:$A$99804,報告!F$2)</f>
        <v>0</v>
      </c>
      <c r="G35" s="47">
        <f>SUMIFS(輸入!$G$2:$G$99804,輸入!$D$2:$D$99804,報告!$A35,輸入!$B$2:$B$99804,報告!G$3,輸入!$A$2:$A$99804,報告!G$2)</f>
        <v>0</v>
      </c>
      <c r="H35" s="47">
        <f>SUMIFS(輸入!$G$2:$G$99804,輸入!$D$2:$D$99804,報告!$A35,輸入!$B$2:$B$99804,報告!H$3,輸入!$A$2:$A$99804,報告!H$2)</f>
        <v>0</v>
      </c>
      <c r="I35" s="47">
        <f>SUMIFS(輸入!$G$2:$G$99804,輸入!$D$2:$D$99804,報告!$A35,輸入!$B$2:$B$99804,報告!I$3,輸入!$A$2:$A$99804,報告!I$2)</f>
        <v>0</v>
      </c>
      <c r="J35" s="47">
        <f>SUMIFS(輸入!$G$2:$G$99804,輸入!$D$2:$D$99804,報告!$A35,輸入!$B$2:$B$99804,報告!J$3,輸入!$A$2:$A$99804,報告!J$2)</f>
        <v>0</v>
      </c>
      <c r="K35" s="47">
        <f>SUMIFS(輸入!$G$2:$G$99804,輸入!$D$2:$D$99804,報告!$A35,輸入!$B$2:$B$99804,報告!K$3,輸入!$A$2:$A$99804,報告!K$2)</f>
        <v>0</v>
      </c>
      <c r="L35" s="47">
        <f>SUMIFS(輸入!$G$2:$G$99804,輸入!$D$2:$D$99804,報告!$A35,輸入!$B$2:$B$99804,報告!L$3,輸入!$A$2:$A$99804,報告!L$2)</f>
        <v>0</v>
      </c>
      <c r="M35" s="54">
        <f>SUMIFS(輸入!$G$2:$G$99804,輸入!$D$2:$D$99804,報告!$A35,輸入!$B$2:$B$99804,報告!M$3,輸入!$A$2:$A$99804,報告!M$2)</f>
        <v>0</v>
      </c>
      <c r="N35" s="16">
        <f>SUM(B35:M35)</f>
        <v>0</v>
      </c>
    </row>
    <row r="36" spans="1:14" ht="15.75">
      <c r="A36" s="55"/>
      <c r="B36" s="56">
        <f t="shared" ref="B36:N36" si="12">SUM(B31:B35)</f>
        <v>-26578</v>
      </c>
      <c r="C36" s="48">
        <f t="shared" si="12"/>
        <v>-12</v>
      </c>
      <c r="D36" s="48">
        <f t="shared" si="12"/>
        <v>0</v>
      </c>
      <c r="E36" s="48">
        <f t="shared" si="12"/>
        <v>0</v>
      </c>
      <c r="F36" s="48">
        <f t="shared" si="12"/>
        <v>0</v>
      </c>
      <c r="G36" s="48">
        <f t="shared" si="12"/>
        <v>0</v>
      </c>
      <c r="H36" s="48">
        <f t="shared" si="12"/>
        <v>0</v>
      </c>
      <c r="I36" s="48">
        <f t="shared" si="12"/>
        <v>0</v>
      </c>
      <c r="J36" s="48">
        <f t="shared" si="12"/>
        <v>0</v>
      </c>
      <c r="K36" s="48">
        <f t="shared" si="12"/>
        <v>0</v>
      </c>
      <c r="L36" s="48">
        <f t="shared" si="12"/>
        <v>0</v>
      </c>
      <c r="M36" s="57">
        <f t="shared" si="12"/>
        <v>0</v>
      </c>
      <c r="N36" s="42">
        <f t="shared" si="12"/>
        <v>-26590</v>
      </c>
    </row>
    <row r="37" spans="1:14" ht="15.75">
      <c r="A37" s="58"/>
      <c r="B37" s="53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54"/>
      <c r="N37" s="16"/>
    </row>
    <row r="38" spans="1:14" ht="15.75">
      <c r="A38" s="17" t="s">
        <v>41</v>
      </c>
      <c r="B38" s="53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54"/>
      <c r="N38" s="16"/>
    </row>
    <row r="39" spans="1:14" ht="15.75">
      <c r="A39" s="52" t="s">
        <v>42</v>
      </c>
      <c r="B39" s="53">
        <f>SUMIFS(輸入!$G$2:$G$99804,輸入!$D$2:$D$99804,報告!$A39,輸入!$B$2:$B$99804,報告!B$3,輸入!$A$2:$A$99804,報告!B$2)</f>
        <v>0</v>
      </c>
      <c r="C39" s="47">
        <f>SUMIFS(輸入!$G$2:$G$99804,輸入!$D$2:$D$99804,報告!$A39,輸入!$B$2:$B$99804,報告!C$3,輸入!$A$2:$A$99804,報告!C$2)</f>
        <v>0</v>
      </c>
      <c r="D39" s="47">
        <f>SUMIFS(輸入!$G$2:$G$99804,輸入!$D$2:$D$99804,報告!$A39,輸入!$B$2:$B$99804,報告!D$3,輸入!$A$2:$A$99804,報告!D$2)</f>
        <v>0</v>
      </c>
      <c r="E39" s="47">
        <f>SUMIFS(輸入!$G$2:$G$99804,輸入!$D$2:$D$99804,報告!$A39,輸入!$B$2:$B$99804,報告!E$3,輸入!$A$2:$A$99804,報告!E$2)</f>
        <v>0</v>
      </c>
      <c r="F39" s="47">
        <f>SUMIFS(輸入!$G$2:$G$99804,輸入!$D$2:$D$99804,報告!$A39,輸入!$B$2:$B$99804,報告!F$3,輸入!$A$2:$A$99804,報告!F$2)</f>
        <v>0</v>
      </c>
      <c r="G39" s="47">
        <f>SUMIFS(輸入!$G$2:$G$99804,輸入!$D$2:$D$99804,報告!$A39,輸入!$B$2:$B$99804,報告!G$3,輸入!$A$2:$A$99804,報告!G$2)</f>
        <v>0</v>
      </c>
      <c r="H39" s="47">
        <f>SUMIFS(輸入!$G$2:$G$99804,輸入!$D$2:$D$99804,報告!$A39,輸入!$B$2:$B$99804,報告!H$3,輸入!$A$2:$A$99804,報告!H$2)</f>
        <v>0</v>
      </c>
      <c r="I39" s="47">
        <f>SUMIFS(輸入!$G$2:$G$99804,輸入!$D$2:$D$99804,報告!$A39,輸入!$B$2:$B$99804,報告!I$3,輸入!$A$2:$A$99804,報告!I$2)</f>
        <v>0</v>
      </c>
      <c r="J39" s="47">
        <f>SUMIFS(輸入!$G$2:$G$99804,輸入!$D$2:$D$99804,報告!$A39,輸入!$B$2:$B$99804,報告!J$3,輸入!$A$2:$A$99804,報告!J$2)</f>
        <v>0</v>
      </c>
      <c r="K39" s="47">
        <f>SUMIFS(輸入!$G$2:$G$99804,輸入!$D$2:$D$99804,報告!$A39,輸入!$B$2:$B$99804,報告!K$3,輸入!$A$2:$A$99804,報告!K$2)</f>
        <v>0</v>
      </c>
      <c r="L39" s="47">
        <f>SUMIFS(輸入!$G$2:$G$99804,輸入!$D$2:$D$99804,報告!$A39,輸入!$B$2:$B$99804,報告!L$3,輸入!$A$2:$A$99804,報告!L$2)</f>
        <v>0</v>
      </c>
      <c r="M39" s="54">
        <f>SUMIFS(輸入!$G$2:$G$99804,輸入!$D$2:$D$99804,報告!$A39,輸入!$B$2:$B$99804,報告!M$3,輸入!$A$2:$A$99804,報告!M$2)</f>
        <v>0</v>
      </c>
      <c r="N39" s="16">
        <f t="shared" ref="N39:N43" si="13">SUM(B39:M39)</f>
        <v>0</v>
      </c>
    </row>
    <row r="40" spans="1:14" ht="15.75">
      <c r="A40" s="52" t="s">
        <v>43</v>
      </c>
      <c r="B40" s="53">
        <f>SUMIFS(輸入!$G$2:$G$99804,輸入!$D$2:$D$99804,報告!$A40,輸入!$B$2:$B$99804,報告!B$3,輸入!$A$2:$A$99804,報告!B$2)</f>
        <v>-100</v>
      </c>
      <c r="C40" s="47">
        <f>SUMIFS(輸入!$G$2:$G$99804,輸入!$D$2:$D$99804,報告!$A40,輸入!$B$2:$B$99804,報告!C$3,輸入!$A$2:$A$99804,報告!C$2)</f>
        <v>0</v>
      </c>
      <c r="D40" s="47">
        <f>SUMIFS(輸入!$G$2:$G$99804,輸入!$D$2:$D$99804,報告!$A40,輸入!$B$2:$B$99804,報告!D$3,輸入!$A$2:$A$99804,報告!D$2)</f>
        <v>0</v>
      </c>
      <c r="E40" s="47">
        <f>SUMIFS(輸入!$G$2:$G$99804,輸入!$D$2:$D$99804,報告!$A40,輸入!$B$2:$B$99804,報告!E$3,輸入!$A$2:$A$99804,報告!E$2)</f>
        <v>0</v>
      </c>
      <c r="F40" s="47">
        <f>SUMIFS(輸入!$G$2:$G$99804,輸入!$D$2:$D$99804,報告!$A40,輸入!$B$2:$B$99804,報告!F$3,輸入!$A$2:$A$99804,報告!F$2)</f>
        <v>0</v>
      </c>
      <c r="G40" s="47">
        <f>SUMIFS(輸入!$G$2:$G$99804,輸入!$D$2:$D$99804,報告!$A40,輸入!$B$2:$B$99804,報告!G$3,輸入!$A$2:$A$99804,報告!G$2)</f>
        <v>0</v>
      </c>
      <c r="H40" s="47">
        <f>SUMIFS(輸入!$G$2:$G$99804,輸入!$D$2:$D$99804,報告!$A40,輸入!$B$2:$B$99804,報告!H$3,輸入!$A$2:$A$99804,報告!H$2)</f>
        <v>0</v>
      </c>
      <c r="I40" s="47">
        <f>SUMIFS(輸入!$G$2:$G$99804,輸入!$D$2:$D$99804,報告!$A40,輸入!$B$2:$B$99804,報告!I$3,輸入!$A$2:$A$99804,報告!I$2)</f>
        <v>0</v>
      </c>
      <c r="J40" s="47">
        <f>SUMIFS(輸入!$G$2:$G$99804,輸入!$D$2:$D$99804,報告!$A40,輸入!$B$2:$B$99804,報告!J$3,輸入!$A$2:$A$99804,報告!J$2)</f>
        <v>0</v>
      </c>
      <c r="K40" s="47">
        <f>SUMIFS(輸入!$G$2:$G$99804,輸入!$D$2:$D$99804,報告!$A40,輸入!$B$2:$B$99804,報告!K$3,輸入!$A$2:$A$99804,報告!K$2)</f>
        <v>0</v>
      </c>
      <c r="L40" s="47">
        <f>SUMIFS(輸入!$G$2:$G$99804,輸入!$D$2:$D$99804,報告!$A40,輸入!$B$2:$B$99804,報告!L$3,輸入!$A$2:$A$99804,報告!L$2)</f>
        <v>0</v>
      </c>
      <c r="M40" s="54">
        <f>SUMIFS(輸入!$G$2:$G$99804,輸入!$D$2:$D$99804,報告!$A40,輸入!$B$2:$B$99804,報告!M$3,輸入!$A$2:$A$99804,報告!M$2)</f>
        <v>0</v>
      </c>
      <c r="N40" s="16">
        <f t="shared" si="13"/>
        <v>-100</v>
      </c>
    </row>
    <row r="41" spans="1:14" ht="15.75">
      <c r="A41" s="52" t="s">
        <v>44</v>
      </c>
      <c r="B41" s="53">
        <f>SUMIFS(輸入!$G$2:$G$99804,輸入!$D$2:$D$99804,報告!$A41,輸入!$B$2:$B$99804,報告!B$3,輸入!$A$2:$A$99804,報告!B$2)</f>
        <v>-5000</v>
      </c>
      <c r="C41" s="47">
        <f>SUMIFS(輸入!$G$2:$G$99804,輸入!$D$2:$D$99804,報告!$A41,輸入!$B$2:$B$99804,報告!C$3,輸入!$A$2:$A$99804,報告!C$2)</f>
        <v>0</v>
      </c>
      <c r="D41" s="47">
        <f>SUMIFS(輸入!$G$2:$G$99804,輸入!$D$2:$D$99804,報告!$A41,輸入!$B$2:$B$99804,報告!D$3,輸入!$A$2:$A$99804,報告!D$2)</f>
        <v>0</v>
      </c>
      <c r="E41" s="47">
        <f>SUMIFS(輸入!$G$2:$G$99804,輸入!$D$2:$D$99804,報告!$A41,輸入!$B$2:$B$99804,報告!E$3,輸入!$A$2:$A$99804,報告!E$2)</f>
        <v>0</v>
      </c>
      <c r="F41" s="47">
        <f>SUMIFS(輸入!$G$2:$G$99804,輸入!$D$2:$D$99804,報告!$A41,輸入!$B$2:$B$99804,報告!F$3,輸入!$A$2:$A$99804,報告!F$2)</f>
        <v>0</v>
      </c>
      <c r="G41" s="47">
        <f>SUMIFS(輸入!$G$2:$G$99804,輸入!$D$2:$D$99804,報告!$A41,輸入!$B$2:$B$99804,報告!G$3,輸入!$A$2:$A$99804,報告!G$2)</f>
        <v>0</v>
      </c>
      <c r="H41" s="47">
        <f>SUMIFS(輸入!$G$2:$G$99804,輸入!$D$2:$D$99804,報告!$A41,輸入!$B$2:$B$99804,報告!H$3,輸入!$A$2:$A$99804,報告!H$2)</f>
        <v>0</v>
      </c>
      <c r="I41" s="47">
        <f>SUMIFS(輸入!$G$2:$G$99804,輸入!$D$2:$D$99804,報告!$A41,輸入!$B$2:$B$99804,報告!I$3,輸入!$A$2:$A$99804,報告!I$2)</f>
        <v>0</v>
      </c>
      <c r="J41" s="47">
        <f>SUMIFS(輸入!$G$2:$G$99804,輸入!$D$2:$D$99804,報告!$A41,輸入!$B$2:$B$99804,報告!J$3,輸入!$A$2:$A$99804,報告!J$2)</f>
        <v>0</v>
      </c>
      <c r="K41" s="47">
        <f>SUMIFS(輸入!$G$2:$G$99804,輸入!$D$2:$D$99804,報告!$A41,輸入!$B$2:$B$99804,報告!K$3,輸入!$A$2:$A$99804,報告!K$2)</f>
        <v>0</v>
      </c>
      <c r="L41" s="47">
        <f>SUMIFS(輸入!$G$2:$G$99804,輸入!$D$2:$D$99804,報告!$A41,輸入!$B$2:$B$99804,報告!L$3,輸入!$A$2:$A$99804,報告!L$2)</f>
        <v>0</v>
      </c>
      <c r="M41" s="54">
        <f>SUMIFS(輸入!$G$2:$G$99804,輸入!$D$2:$D$99804,報告!$A41,輸入!$B$2:$B$99804,報告!M$3,輸入!$A$2:$A$99804,報告!M$2)</f>
        <v>0</v>
      </c>
      <c r="N41" s="16">
        <f t="shared" si="13"/>
        <v>-5000</v>
      </c>
    </row>
    <row r="42" spans="1:14" ht="15.75">
      <c r="A42" s="52" t="s">
        <v>45</v>
      </c>
      <c r="B42" s="53">
        <f>SUMIFS(輸入!$G$2:$G$99804,輸入!$D$2:$D$99804,報告!$A42,輸入!$B$2:$B$99804,報告!B$3,輸入!$A$2:$A$99804,報告!B$2)</f>
        <v>0</v>
      </c>
      <c r="C42" s="47">
        <f>SUMIFS(輸入!$G$2:$G$99804,輸入!$D$2:$D$99804,報告!$A42,輸入!$B$2:$B$99804,報告!C$3,輸入!$A$2:$A$99804,報告!C$2)</f>
        <v>0</v>
      </c>
      <c r="D42" s="47">
        <f>SUMIFS(輸入!$G$2:$G$99804,輸入!$D$2:$D$99804,報告!$A42,輸入!$B$2:$B$99804,報告!D$3,輸入!$A$2:$A$99804,報告!D$2)</f>
        <v>0</v>
      </c>
      <c r="E42" s="47">
        <f>SUMIFS(輸入!$G$2:$G$99804,輸入!$D$2:$D$99804,報告!$A42,輸入!$B$2:$B$99804,報告!E$3,輸入!$A$2:$A$99804,報告!E$2)</f>
        <v>0</v>
      </c>
      <c r="F42" s="47">
        <f>SUMIFS(輸入!$G$2:$G$99804,輸入!$D$2:$D$99804,報告!$A42,輸入!$B$2:$B$99804,報告!F$3,輸入!$A$2:$A$99804,報告!F$2)</f>
        <v>0</v>
      </c>
      <c r="G42" s="47">
        <f>SUMIFS(輸入!$G$2:$G$99804,輸入!$D$2:$D$99804,報告!$A42,輸入!$B$2:$B$99804,報告!G$3,輸入!$A$2:$A$99804,報告!G$2)</f>
        <v>0</v>
      </c>
      <c r="H42" s="47">
        <f>SUMIFS(輸入!$G$2:$G$99804,輸入!$D$2:$D$99804,報告!$A42,輸入!$B$2:$B$99804,報告!H$3,輸入!$A$2:$A$99804,報告!H$2)</f>
        <v>0</v>
      </c>
      <c r="I42" s="47">
        <f>SUMIFS(輸入!$G$2:$G$99804,輸入!$D$2:$D$99804,報告!$A42,輸入!$B$2:$B$99804,報告!I$3,輸入!$A$2:$A$99804,報告!I$2)</f>
        <v>0</v>
      </c>
      <c r="J42" s="47">
        <f>SUMIFS(輸入!$G$2:$G$99804,輸入!$D$2:$D$99804,報告!$A42,輸入!$B$2:$B$99804,報告!J$3,輸入!$A$2:$A$99804,報告!J$2)</f>
        <v>0</v>
      </c>
      <c r="K42" s="47">
        <f>SUMIFS(輸入!$G$2:$G$99804,輸入!$D$2:$D$99804,報告!$A42,輸入!$B$2:$B$99804,報告!K$3,輸入!$A$2:$A$99804,報告!K$2)</f>
        <v>0</v>
      </c>
      <c r="L42" s="47">
        <f>SUMIFS(輸入!$G$2:$G$99804,輸入!$D$2:$D$99804,報告!$A42,輸入!$B$2:$B$99804,報告!L$3,輸入!$A$2:$A$99804,報告!L$2)</f>
        <v>0</v>
      </c>
      <c r="M42" s="54">
        <f>SUMIFS(輸入!$G$2:$G$99804,輸入!$D$2:$D$99804,報告!$A42,輸入!$B$2:$B$99804,報告!M$3,輸入!$A$2:$A$99804,報告!M$2)</f>
        <v>0</v>
      </c>
      <c r="N42" s="16">
        <f t="shared" si="13"/>
        <v>0</v>
      </c>
    </row>
    <row r="43" spans="1:14" ht="15.75">
      <c r="A43" s="52" t="s">
        <v>46</v>
      </c>
      <c r="B43" s="53">
        <f>SUMIFS(輸入!$G$2:$G$99804,輸入!$D$2:$D$99804,報告!$A43,輸入!$B$2:$B$99804,報告!B$3,輸入!$A$2:$A$99804,報告!B$2)</f>
        <v>0</v>
      </c>
      <c r="C43" s="47">
        <f>SUMIFS(輸入!$G$2:$G$99804,輸入!$D$2:$D$99804,報告!$A43,輸入!$B$2:$B$99804,報告!C$3,輸入!$A$2:$A$99804,報告!C$2)</f>
        <v>0</v>
      </c>
      <c r="D43" s="47">
        <f>SUMIFS(輸入!$G$2:$G$99804,輸入!$D$2:$D$99804,報告!$A43,輸入!$B$2:$B$99804,報告!D$3,輸入!$A$2:$A$99804,報告!D$2)</f>
        <v>0</v>
      </c>
      <c r="E43" s="47">
        <f>SUMIFS(輸入!$G$2:$G$99804,輸入!$D$2:$D$99804,報告!$A43,輸入!$B$2:$B$99804,報告!E$3,輸入!$A$2:$A$99804,報告!E$2)</f>
        <v>0</v>
      </c>
      <c r="F43" s="47">
        <f>SUMIFS(輸入!$G$2:$G$99804,輸入!$D$2:$D$99804,報告!$A43,輸入!$B$2:$B$99804,報告!F$3,輸入!$A$2:$A$99804,報告!F$2)</f>
        <v>0</v>
      </c>
      <c r="G43" s="47">
        <f>SUMIFS(輸入!$G$2:$G$99804,輸入!$D$2:$D$99804,報告!$A43,輸入!$B$2:$B$99804,報告!G$3,輸入!$A$2:$A$99804,報告!G$2)</f>
        <v>0</v>
      </c>
      <c r="H43" s="47">
        <f>SUMIFS(輸入!$G$2:$G$99804,輸入!$D$2:$D$99804,報告!$A43,輸入!$B$2:$B$99804,報告!H$3,輸入!$A$2:$A$99804,報告!H$2)</f>
        <v>0</v>
      </c>
      <c r="I43" s="47">
        <f>SUMIFS(輸入!$G$2:$G$99804,輸入!$D$2:$D$99804,報告!$A43,輸入!$B$2:$B$99804,報告!I$3,輸入!$A$2:$A$99804,報告!I$2)</f>
        <v>0</v>
      </c>
      <c r="J43" s="47">
        <f>SUMIFS(輸入!$G$2:$G$99804,輸入!$D$2:$D$99804,報告!$A43,輸入!$B$2:$B$99804,報告!J$3,輸入!$A$2:$A$99804,報告!J$2)</f>
        <v>0</v>
      </c>
      <c r="K43" s="47">
        <f>SUMIFS(輸入!$G$2:$G$99804,輸入!$D$2:$D$99804,報告!$A43,輸入!$B$2:$B$99804,報告!K$3,輸入!$A$2:$A$99804,報告!K$2)</f>
        <v>0</v>
      </c>
      <c r="L43" s="47">
        <f>SUMIFS(輸入!$G$2:$G$99804,輸入!$D$2:$D$99804,報告!$A43,輸入!$B$2:$B$99804,報告!L$3,輸入!$A$2:$A$99804,報告!L$2)</f>
        <v>0</v>
      </c>
      <c r="M43" s="54">
        <f>SUMIFS(輸入!$G$2:$G$99804,輸入!$D$2:$D$99804,報告!$A43,輸入!$B$2:$B$99804,報告!M$3,輸入!$A$2:$A$99804,報告!M$2)</f>
        <v>0</v>
      </c>
      <c r="N43" s="16">
        <f t="shared" si="13"/>
        <v>0</v>
      </c>
    </row>
    <row r="44" spans="1:14" ht="15.75">
      <c r="A44" s="55"/>
      <c r="B44" s="56">
        <f>SUM(B39:B43)</f>
        <v>-5100</v>
      </c>
      <c r="C44" s="48">
        <f t="shared" ref="C44:N44" si="14">SUM(C39:C43)</f>
        <v>0</v>
      </c>
      <c r="D44" s="48">
        <f t="shared" si="14"/>
        <v>0</v>
      </c>
      <c r="E44" s="48">
        <f t="shared" si="14"/>
        <v>0</v>
      </c>
      <c r="F44" s="48">
        <f t="shared" si="14"/>
        <v>0</v>
      </c>
      <c r="G44" s="48">
        <f t="shared" si="14"/>
        <v>0</v>
      </c>
      <c r="H44" s="48">
        <f t="shared" si="14"/>
        <v>0</v>
      </c>
      <c r="I44" s="48">
        <f t="shared" si="14"/>
        <v>0</v>
      </c>
      <c r="J44" s="48">
        <f t="shared" si="14"/>
        <v>0</v>
      </c>
      <c r="K44" s="48">
        <f t="shared" si="14"/>
        <v>0</v>
      </c>
      <c r="L44" s="48">
        <f t="shared" si="14"/>
        <v>0</v>
      </c>
      <c r="M44" s="57">
        <f t="shared" si="14"/>
        <v>0</v>
      </c>
      <c r="N44" s="42">
        <f t="shared" si="14"/>
        <v>-5100</v>
      </c>
    </row>
    <row r="45" spans="1:14" ht="15.75">
      <c r="A45" s="58"/>
      <c r="B45" s="53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54"/>
      <c r="N45" s="16"/>
    </row>
    <row r="46" spans="1:14" ht="15.75">
      <c r="A46" s="17" t="s">
        <v>47</v>
      </c>
      <c r="B46" s="53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54"/>
      <c r="N46" s="16"/>
    </row>
    <row r="47" spans="1:14" ht="15.75">
      <c r="A47" s="52" t="s">
        <v>48</v>
      </c>
      <c r="B47" s="53">
        <f>SUMIFS(輸入!$G$2:$G$99804,輸入!$D$2:$D$99804,報告!$A47,輸入!$B$2:$B$99804,報告!B$3,輸入!$A$2:$A$99804,報告!B$2)</f>
        <v>0</v>
      </c>
      <c r="C47" s="47">
        <f>SUMIFS(輸入!$G$2:$G$99804,輸入!$D$2:$D$99804,報告!$A47,輸入!$B$2:$B$99804,報告!C$3,輸入!$A$2:$A$99804,報告!C$2)</f>
        <v>0</v>
      </c>
      <c r="D47" s="47">
        <f>SUMIFS(輸入!$G$2:$G$99804,輸入!$D$2:$D$99804,報告!$A47,輸入!$B$2:$B$99804,報告!D$3,輸入!$A$2:$A$99804,報告!D$2)</f>
        <v>0</v>
      </c>
      <c r="E47" s="47">
        <f>SUMIFS(輸入!$G$2:$G$99804,輸入!$D$2:$D$99804,報告!$A47,輸入!$B$2:$B$99804,報告!E$3,輸入!$A$2:$A$99804,報告!E$2)</f>
        <v>0</v>
      </c>
      <c r="F47" s="47">
        <f>SUMIFS(輸入!$G$2:$G$99804,輸入!$D$2:$D$99804,報告!$A47,輸入!$B$2:$B$99804,報告!F$3,輸入!$A$2:$A$99804,報告!F$2)</f>
        <v>0</v>
      </c>
      <c r="G47" s="47">
        <f>SUMIFS(輸入!$G$2:$G$99804,輸入!$D$2:$D$99804,報告!$A47,輸入!$B$2:$B$99804,報告!G$3,輸入!$A$2:$A$99804,報告!G$2)</f>
        <v>0</v>
      </c>
      <c r="H47" s="47">
        <f>SUMIFS(輸入!$G$2:$G$99804,輸入!$D$2:$D$99804,報告!$A47,輸入!$B$2:$B$99804,報告!H$3,輸入!$A$2:$A$99804,報告!H$2)</f>
        <v>0</v>
      </c>
      <c r="I47" s="47">
        <f>SUMIFS(輸入!$G$2:$G$99804,輸入!$D$2:$D$99804,報告!$A47,輸入!$B$2:$B$99804,報告!I$3,輸入!$A$2:$A$99804,報告!I$2)</f>
        <v>0</v>
      </c>
      <c r="J47" s="47">
        <f>SUMIFS(輸入!$G$2:$G$99804,輸入!$D$2:$D$99804,報告!$A47,輸入!$B$2:$B$99804,報告!J$3,輸入!$A$2:$A$99804,報告!J$2)</f>
        <v>0</v>
      </c>
      <c r="K47" s="47">
        <f>SUMIFS(輸入!$G$2:$G$99804,輸入!$D$2:$D$99804,報告!$A47,輸入!$B$2:$B$99804,報告!K$3,輸入!$A$2:$A$99804,報告!K$2)</f>
        <v>0</v>
      </c>
      <c r="L47" s="47">
        <f>SUMIFS(輸入!$G$2:$G$99804,輸入!$D$2:$D$99804,報告!$A47,輸入!$B$2:$B$99804,報告!L$3,輸入!$A$2:$A$99804,報告!L$2)</f>
        <v>0</v>
      </c>
      <c r="M47" s="54">
        <f>SUMIFS(輸入!$G$2:$G$99804,輸入!$D$2:$D$99804,報告!$A47,輸入!$B$2:$B$99804,報告!M$3,輸入!$A$2:$A$99804,報告!M$2)</f>
        <v>0</v>
      </c>
      <c r="N47" s="16">
        <f t="shared" ref="N47:N52" si="15">SUM(B47:M47)</f>
        <v>0</v>
      </c>
    </row>
    <row r="48" spans="1:14" ht="15.75">
      <c r="A48" s="52" t="s">
        <v>49</v>
      </c>
      <c r="B48" s="53">
        <f>SUMIFS(輸入!$G$2:$G$99804,輸入!$D$2:$D$99804,報告!$A48,輸入!$B$2:$B$99804,報告!B$3,輸入!$A$2:$A$99804,報告!B$2)</f>
        <v>0</v>
      </c>
      <c r="C48" s="47">
        <f>SUMIFS(輸入!$G$2:$G$99804,輸入!$D$2:$D$99804,報告!$A48,輸入!$B$2:$B$99804,報告!C$3,輸入!$A$2:$A$99804,報告!C$2)</f>
        <v>0</v>
      </c>
      <c r="D48" s="47">
        <f>SUMIFS(輸入!$G$2:$G$99804,輸入!$D$2:$D$99804,報告!$A48,輸入!$B$2:$B$99804,報告!D$3,輸入!$A$2:$A$99804,報告!D$2)</f>
        <v>0</v>
      </c>
      <c r="E48" s="47">
        <f>SUMIFS(輸入!$G$2:$G$99804,輸入!$D$2:$D$99804,報告!$A48,輸入!$B$2:$B$99804,報告!E$3,輸入!$A$2:$A$99804,報告!E$2)</f>
        <v>0</v>
      </c>
      <c r="F48" s="47">
        <f>SUMIFS(輸入!$G$2:$G$99804,輸入!$D$2:$D$99804,報告!$A48,輸入!$B$2:$B$99804,報告!F$3,輸入!$A$2:$A$99804,報告!F$2)</f>
        <v>0</v>
      </c>
      <c r="G48" s="47">
        <f>SUMIFS(輸入!$G$2:$G$99804,輸入!$D$2:$D$99804,報告!$A48,輸入!$B$2:$B$99804,報告!G$3,輸入!$A$2:$A$99804,報告!G$2)</f>
        <v>0</v>
      </c>
      <c r="H48" s="47">
        <f>SUMIFS(輸入!$G$2:$G$99804,輸入!$D$2:$D$99804,報告!$A48,輸入!$B$2:$B$99804,報告!H$3,輸入!$A$2:$A$99804,報告!H$2)</f>
        <v>0</v>
      </c>
      <c r="I48" s="47">
        <f>SUMIFS(輸入!$G$2:$G$99804,輸入!$D$2:$D$99804,報告!$A48,輸入!$B$2:$B$99804,報告!I$3,輸入!$A$2:$A$99804,報告!I$2)</f>
        <v>0</v>
      </c>
      <c r="J48" s="47">
        <f>SUMIFS(輸入!$G$2:$G$99804,輸入!$D$2:$D$99804,報告!$A48,輸入!$B$2:$B$99804,報告!J$3,輸入!$A$2:$A$99804,報告!J$2)</f>
        <v>0</v>
      </c>
      <c r="K48" s="47">
        <f>SUMIFS(輸入!$G$2:$G$99804,輸入!$D$2:$D$99804,報告!$A48,輸入!$B$2:$B$99804,報告!K$3,輸入!$A$2:$A$99804,報告!K$2)</f>
        <v>0</v>
      </c>
      <c r="L48" s="47">
        <f>SUMIFS(輸入!$G$2:$G$99804,輸入!$D$2:$D$99804,報告!$A48,輸入!$B$2:$B$99804,報告!L$3,輸入!$A$2:$A$99804,報告!L$2)</f>
        <v>0</v>
      </c>
      <c r="M48" s="54">
        <f>SUMIFS(輸入!$G$2:$G$99804,輸入!$D$2:$D$99804,報告!$A48,輸入!$B$2:$B$99804,報告!M$3,輸入!$A$2:$A$99804,報告!M$2)</f>
        <v>0</v>
      </c>
      <c r="N48" s="16">
        <f t="shared" si="15"/>
        <v>0</v>
      </c>
    </row>
    <row r="49" spans="1:14" ht="15.75">
      <c r="A49" s="52" t="s">
        <v>50</v>
      </c>
      <c r="B49" s="53">
        <f>SUMIFS(輸入!$G$2:$G$99804,輸入!$D$2:$D$99804,報告!$A113,輸入!$B$2:$B$99804,報告!B$3,輸入!$A$2:$A$99804,報告!B$2)</f>
        <v>0</v>
      </c>
      <c r="C49" s="47">
        <f>SUMIFS(輸入!$G$2:$G$99804,輸入!$D$2:$D$99804,報告!$A113,輸入!$B$2:$B$99804,報告!C$3,輸入!$A$2:$A$99804,報告!C$2)</f>
        <v>0</v>
      </c>
      <c r="D49" s="47">
        <f>SUMIFS(輸入!$G$2:$G$99804,輸入!$D$2:$D$99804,報告!$A113,輸入!$B$2:$B$99804,報告!D$3,輸入!$A$2:$A$99804,報告!D$2)</f>
        <v>0</v>
      </c>
      <c r="E49" s="47">
        <f>SUMIFS(輸入!$G$2:$G$99804,輸入!$D$2:$D$99804,報告!$A113,輸入!$B$2:$B$99804,報告!E$3,輸入!$A$2:$A$99804,報告!E$2)</f>
        <v>0</v>
      </c>
      <c r="F49" s="47">
        <f>SUMIFS(輸入!$G$2:$G$99804,輸入!$D$2:$D$99804,報告!$A113,輸入!$B$2:$B$99804,報告!F$3,輸入!$A$2:$A$99804,報告!F$2)</f>
        <v>0</v>
      </c>
      <c r="G49" s="47">
        <f>SUMIFS(輸入!$G$2:$G$99804,輸入!$D$2:$D$99804,報告!$A113,輸入!$B$2:$B$99804,報告!G$3,輸入!$A$2:$A$99804,報告!G$2)</f>
        <v>0</v>
      </c>
      <c r="H49" s="47">
        <f>SUMIFS(輸入!$G$2:$G$99804,輸入!$D$2:$D$99804,報告!$A113,輸入!$B$2:$B$99804,報告!H$3,輸入!$A$2:$A$99804,報告!H$2)</f>
        <v>0</v>
      </c>
      <c r="I49" s="47">
        <f>SUMIFS(輸入!$G$2:$G$99804,輸入!$D$2:$D$99804,報告!$A113,輸入!$B$2:$B$99804,報告!I$3,輸入!$A$2:$A$99804,報告!I$2)</f>
        <v>0</v>
      </c>
      <c r="J49" s="47">
        <f>SUMIFS(輸入!$G$2:$G$99804,輸入!$D$2:$D$99804,報告!$A113,輸入!$B$2:$B$99804,報告!J$3,輸入!$A$2:$A$99804,報告!J$2)</f>
        <v>0</v>
      </c>
      <c r="K49" s="47">
        <f>SUMIFS(輸入!$G$2:$G$99804,輸入!$D$2:$D$99804,報告!$A113,輸入!$B$2:$B$99804,報告!K$3,輸入!$A$2:$A$99804,報告!K$2)</f>
        <v>0</v>
      </c>
      <c r="L49" s="47">
        <f>SUMIFS(輸入!$G$2:$G$99804,輸入!$D$2:$D$99804,報告!$A49,輸入!$B$2:$B$99804,報告!L$3,輸入!$A$2:$A$99804,報告!L$2)</f>
        <v>0</v>
      </c>
      <c r="M49" s="54">
        <f>SUMIFS(輸入!$G$2:$G$99804,輸入!$D$2:$D$99804,報告!$A49,輸入!$B$2:$B$99804,報告!M$3,輸入!$A$2:$A$99804,報告!M$2)</f>
        <v>0</v>
      </c>
      <c r="N49" s="16">
        <f t="shared" si="15"/>
        <v>0</v>
      </c>
    </row>
    <row r="50" spans="1:14" ht="15.75">
      <c r="A50" s="52" t="s">
        <v>51</v>
      </c>
      <c r="B50" s="53">
        <f>SUMIFS(輸入!$G$2:$G$99804,輸入!$D$2:$D$99804,報告!$A50,輸入!$B$2:$B$99804,報告!B$3,輸入!$A$2:$A$99804,報告!B$2)</f>
        <v>0</v>
      </c>
      <c r="C50" s="47">
        <f>SUMIFS(輸入!$G$2:$G$99804,輸入!$D$2:$D$99804,報告!$A50,輸入!$B$2:$B$99804,報告!C$3,輸入!$A$2:$A$99804,報告!C$2)</f>
        <v>0</v>
      </c>
      <c r="D50" s="47">
        <f>SUMIFS(輸入!$G$2:$G$99804,輸入!$D$2:$D$99804,報告!$A50,輸入!$B$2:$B$99804,報告!D$3,輸入!$A$2:$A$99804,報告!D$2)</f>
        <v>0</v>
      </c>
      <c r="E50" s="47">
        <f>SUMIFS(輸入!$G$2:$G$99804,輸入!$D$2:$D$99804,報告!$A50,輸入!$B$2:$B$99804,報告!E$3,輸入!$A$2:$A$99804,報告!E$2)</f>
        <v>0</v>
      </c>
      <c r="F50" s="47">
        <f>SUMIFS(輸入!$G$2:$G$99804,輸入!$D$2:$D$99804,報告!$A50,輸入!$B$2:$B$99804,報告!F$3,輸入!$A$2:$A$99804,報告!F$2)</f>
        <v>0</v>
      </c>
      <c r="G50" s="47">
        <f>SUMIFS(輸入!$G$2:$G$99804,輸入!$D$2:$D$99804,報告!$A50,輸入!$B$2:$B$99804,報告!G$3,輸入!$A$2:$A$99804,報告!G$2)</f>
        <v>0</v>
      </c>
      <c r="H50" s="47">
        <f>SUMIFS(輸入!$G$2:$G$99804,輸入!$D$2:$D$99804,報告!$A50,輸入!$B$2:$B$99804,報告!H$3,輸入!$A$2:$A$99804,報告!H$2)</f>
        <v>0</v>
      </c>
      <c r="I50" s="47">
        <f>SUMIFS(輸入!$G$2:$G$99804,輸入!$D$2:$D$99804,報告!$A50,輸入!$B$2:$B$99804,報告!I$3,輸入!$A$2:$A$99804,報告!I$2)</f>
        <v>0</v>
      </c>
      <c r="J50" s="47">
        <f>SUMIFS(輸入!$G$2:$G$99804,輸入!$D$2:$D$99804,報告!$A50,輸入!$B$2:$B$99804,報告!J$3,輸入!$A$2:$A$99804,報告!J$2)</f>
        <v>0</v>
      </c>
      <c r="K50" s="47">
        <f>SUMIFS(輸入!$G$2:$G$99804,輸入!$D$2:$D$99804,報告!$A50,輸入!$B$2:$B$99804,報告!K$3,輸入!$A$2:$A$99804,報告!K$2)</f>
        <v>0</v>
      </c>
      <c r="L50" s="47">
        <f>SUMIFS(輸入!$G$2:$G$99804,輸入!$D$2:$D$99804,報告!$A50,輸入!$B$2:$B$99804,報告!L$3,輸入!$A$2:$A$99804,報告!L$2)</f>
        <v>0</v>
      </c>
      <c r="M50" s="54">
        <f>SUMIFS(輸入!$G$2:$G$99804,輸入!$D$2:$D$99804,報告!$A50,輸入!$B$2:$B$99804,報告!M$3,輸入!$A$2:$A$99804,報告!M$2)</f>
        <v>0</v>
      </c>
      <c r="N50" s="16">
        <f t="shared" si="15"/>
        <v>0</v>
      </c>
    </row>
    <row r="51" spans="1:14" ht="15.75">
      <c r="A51" s="52" t="s">
        <v>52</v>
      </c>
      <c r="B51" s="53">
        <f>SUMIFS(輸入!$G$2:$G$99804,輸入!$D$2:$D$99804,報告!$A51,輸入!$B$2:$B$99804,報告!B$3,輸入!$A$2:$A$99804,報告!B$2)</f>
        <v>0</v>
      </c>
      <c r="C51" s="47">
        <f>SUMIFS(輸入!$G$2:$G$99804,輸入!$D$2:$D$99804,報告!$A51,輸入!$B$2:$B$99804,報告!C$3,輸入!$A$2:$A$99804,報告!C$2)</f>
        <v>0</v>
      </c>
      <c r="D51" s="47">
        <f>SUMIFS(輸入!$G$2:$G$99804,輸入!$D$2:$D$99804,報告!$A51,輸入!$B$2:$B$99804,報告!D$3,輸入!$A$2:$A$99804,報告!D$2)</f>
        <v>0</v>
      </c>
      <c r="E51" s="47">
        <f>SUMIFS(輸入!$G$2:$G$99804,輸入!$D$2:$D$99804,報告!$A51,輸入!$B$2:$B$99804,報告!E$3,輸入!$A$2:$A$99804,報告!E$2)</f>
        <v>0</v>
      </c>
      <c r="F51" s="47">
        <f>SUMIFS(輸入!$G$2:$G$99804,輸入!$D$2:$D$99804,報告!$A51,輸入!$B$2:$B$99804,報告!F$3,輸入!$A$2:$A$99804,報告!F$2)</f>
        <v>0</v>
      </c>
      <c r="G51" s="47">
        <f>SUMIFS(輸入!$G$2:$G$99804,輸入!$D$2:$D$99804,報告!$A51,輸入!$B$2:$B$99804,報告!G$3,輸入!$A$2:$A$99804,報告!G$2)</f>
        <v>0</v>
      </c>
      <c r="H51" s="47">
        <f>SUMIFS(輸入!$G$2:$G$99804,輸入!$D$2:$D$99804,報告!$A51,輸入!$B$2:$B$99804,報告!H$3,輸入!$A$2:$A$99804,報告!H$2)</f>
        <v>0</v>
      </c>
      <c r="I51" s="47">
        <f>SUMIFS(輸入!$G$2:$G$99804,輸入!$D$2:$D$99804,報告!$A51,輸入!$B$2:$B$99804,報告!I$3,輸入!$A$2:$A$99804,報告!I$2)</f>
        <v>0</v>
      </c>
      <c r="J51" s="47">
        <f>SUMIFS(輸入!$G$2:$G$99804,輸入!$D$2:$D$99804,報告!$A51,輸入!$B$2:$B$99804,報告!J$3,輸入!$A$2:$A$99804,報告!J$2)</f>
        <v>0</v>
      </c>
      <c r="K51" s="47">
        <f>SUMIFS(輸入!$G$2:$G$99804,輸入!$D$2:$D$99804,報告!$A51,輸入!$B$2:$B$99804,報告!K$3,輸入!$A$2:$A$99804,報告!K$2)</f>
        <v>0</v>
      </c>
      <c r="L51" s="47">
        <f>SUMIFS(輸入!$G$2:$G$99804,輸入!$D$2:$D$99804,報告!$A51,輸入!$B$2:$B$99804,報告!L$3,輸入!$A$2:$A$99804,報告!L$2)</f>
        <v>0</v>
      </c>
      <c r="M51" s="54">
        <f>SUMIFS(輸入!$G$2:$G$99804,輸入!$D$2:$D$99804,報告!$A51,輸入!$B$2:$B$99804,報告!M$3,輸入!$A$2:$A$99804,報告!M$2)</f>
        <v>0</v>
      </c>
      <c r="N51" s="16">
        <f t="shared" si="15"/>
        <v>0</v>
      </c>
    </row>
    <row r="52" spans="1:14" ht="15.75">
      <c r="A52" s="52" t="s">
        <v>53</v>
      </c>
      <c r="B52" s="53">
        <f>SUMIFS(輸入!$G$2:$G$99804,輸入!$D$2:$D$99804,報告!$A52,輸入!$B$2:$B$99804,報告!B$3,輸入!$A$2:$A$99804,報告!B$2)</f>
        <v>0</v>
      </c>
      <c r="C52" s="47">
        <f>SUMIFS(輸入!$G$2:$G$99804,輸入!$D$2:$D$99804,報告!$A52,輸入!$B$2:$B$99804,報告!C$3,輸入!$A$2:$A$99804,報告!C$2)</f>
        <v>0</v>
      </c>
      <c r="D52" s="47">
        <f>SUMIFS(輸入!$G$2:$G$99804,輸入!$D$2:$D$99804,報告!$A52,輸入!$B$2:$B$99804,報告!D$3,輸入!$A$2:$A$99804,報告!D$2)</f>
        <v>0</v>
      </c>
      <c r="E52" s="47">
        <f>SUMIFS(輸入!$G$2:$G$99804,輸入!$D$2:$D$99804,報告!$A52,輸入!$B$2:$B$99804,報告!E$3,輸入!$A$2:$A$99804,報告!E$2)</f>
        <v>0</v>
      </c>
      <c r="F52" s="47">
        <f>SUMIFS(輸入!$G$2:$G$99804,輸入!$D$2:$D$99804,報告!$A52,輸入!$B$2:$B$99804,報告!F$3,輸入!$A$2:$A$99804,報告!F$2)</f>
        <v>0</v>
      </c>
      <c r="G52" s="47">
        <f>SUMIFS(輸入!$G$2:$G$99804,輸入!$D$2:$D$99804,報告!$A52,輸入!$B$2:$B$99804,報告!G$3,輸入!$A$2:$A$99804,報告!G$2)</f>
        <v>0</v>
      </c>
      <c r="H52" s="47">
        <f>SUMIFS(輸入!$G$2:$G$99804,輸入!$D$2:$D$99804,報告!$A52,輸入!$B$2:$B$99804,報告!H$3,輸入!$A$2:$A$99804,報告!H$2)</f>
        <v>0</v>
      </c>
      <c r="I52" s="47">
        <f>SUMIFS(輸入!$G$2:$G$99804,輸入!$D$2:$D$99804,報告!$A52,輸入!$B$2:$B$99804,報告!I$3,輸入!$A$2:$A$99804,報告!I$2)</f>
        <v>0</v>
      </c>
      <c r="J52" s="47">
        <f>SUMIFS(輸入!$G$2:$G$99804,輸入!$D$2:$D$99804,報告!$A52,輸入!$B$2:$B$99804,報告!J$3,輸入!$A$2:$A$99804,報告!J$2)</f>
        <v>0</v>
      </c>
      <c r="K52" s="47">
        <f>SUMIFS(輸入!$G$2:$G$99804,輸入!$D$2:$D$99804,報告!$A52,輸入!$B$2:$B$99804,報告!K$3,輸入!$A$2:$A$99804,報告!K$2)</f>
        <v>0</v>
      </c>
      <c r="L52" s="47">
        <f>SUMIFS(輸入!$G$2:$G$99804,輸入!$D$2:$D$99804,報告!$A52,輸入!$B$2:$B$99804,報告!L$3,輸入!$A$2:$A$99804,報告!L$2)</f>
        <v>0</v>
      </c>
      <c r="M52" s="54">
        <f>SUMIFS(輸入!$G$2:$G$99804,輸入!$D$2:$D$99804,報告!$A52,輸入!$B$2:$B$99804,報告!M$3,輸入!$A$2:$A$99804,報告!M$2)</f>
        <v>0</v>
      </c>
      <c r="N52" s="16">
        <f t="shared" si="15"/>
        <v>0</v>
      </c>
    </row>
    <row r="53" spans="1:14" ht="15.75">
      <c r="A53" s="55"/>
      <c r="B53" s="56">
        <f>SUM(B47:B52)</f>
        <v>0</v>
      </c>
      <c r="C53" s="48">
        <f t="shared" ref="C53:N53" si="16">SUM(C47:C52)</f>
        <v>0</v>
      </c>
      <c r="D53" s="48">
        <f t="shared" si="16"/>
        <v>0</v>
      </c>
      <c r="E53" s="48">
        <f t="shared" si="16"/>
        <v>0</v>
      </c>
      <c r="F53" s="48">
        <f t="shared" si="16"/>
        <v>0</v>
      </c>
      <c r="G53" s="48">
        <f t="shared" si="16"/>
        <v>0</v>
      </c>
      <c r="H53" s="48">
        <f t="shared" si="16"/>
        <v>0</v>
      </c>
      <c r="I53" s="48">
        <f t="shared" si="16"/>
        <v>0</v>
      </c>
      <c r="J53" s="48">
        <f t="shared" si="16"/>
        <v>0</v>
      </c>
      <c r="K53" s="48">
        <f t="shared" si="16"/>
        <v>0</v>
      </c>
      <c r="L53" s="48">
        <f t="shared" si="16"/>
        <v>0</v>
      </c>
      <c r="M53" s="57">
        <f t="shared" si="16"/>
        <v>0</v>
      </c>
      <c r="N53" s="42">
        <f t="shared" si="16"/>
        <v>0</v>
      </c>
    </row>
    <row r="54" spans="1:14" ht="15.75">
      <c r="A54" s="58"/>
      <c r="B54" s="53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54"/>
      <c r="N54" s="16"/>
    </row>
    <row r="55" spans="1:14" ht="15.75">
      <c r="A55" s="17" t="s">
        <v>54</v>
      </c>
      <c r="B55" s="53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54"/>
      <c r="N55" s="16"/>
    </row>
    <row r="56" spans="1:14" ht="15.75">
      <c r="A56" s="52" t="s">
        <v>55</v>
      </c>
      <c r="B56" s="53">
        <f>SUMIFS(輸入!$G$2:$G$99804,輸入!$D$2:$D$99804,報告!$A56,輸入!$B$2:$B$99804,報告!B$3,輸入!$A$2:$A$99804,報告!B$2)</f>
        <v>-10000</v>
      </c>
      <c r="C56" s="47">
        <f>SUMIFS(輸入!$G$2:$G$99804,輸入!$D$2:$D$99804,報告!$A56,輸入!$B$2:$B$99804,報告!C$3,輸入!$A$2:$A$99804,報告!C$2)</f>
        <v>0</v>
      </c>
      <c r="D56" s="47">
        <f>SUMIFS(輸入!$G$2:$G$99804,輸入!$D$2:$D$99804,報告!$A56,輸入!$B$2:$B$99804,報告!D$3,輸入!$A$2:$A$99804,報告!D$2)</f>
        <v>0</v>
      </c>
      <c r="E56" s="47">
        <f>SUMIFS(輸入!$G$2:$G$99804,輸入!$D$2:$D$99804,報告!$A56,輸入!$B$2:$B$99804,報告!E$3,輸入!$A$2:$A$99804,報告!E$2)</f>
        <v>0</v>
      </c>
      <c r="F56" s="47">
        <f>SUMIFS(輸入!$G$2:$G$99804,輸入!$D$2:$D$99804,報告!$A56,輸入!$B$2:$B$99804,報告!F$3,輸入!$A$2:$A$99804,報告!F$2)</f>
        <v>0</v>
      </c>
      <c r="G56" s="47">
        <f>SUMIFS(輸入!$G$2:$G$99804,輸入!$D$2:$D$99804,報告!$A56,輸入!$B$2:$B$99804,報告!G$3,輸入!$A$2:$A$99804,報告!G$2)</f>
        <v>0</v>
      </c>
      <c r="H56" s="47">
        <f>SUMIFS(輸入!$G$2:$G$99804,輸入!$D$2:$D$99804,報告!$A56,輸入!$B$2:$B$99804,報告!H$3,輸入!$A$2:$A$99804,報告!H$2)</f>
        <v>0</v>
      </c>
      <c r="I56" s="47">
        <f>SUMIFS(輸入!$G$2:$G$99804,輸入!$D$2:$D$99804,報告!$A56,輸入!$B$2:$B$99804,報告!I$3,輸入!$A$2:$A$99804,報告!I$2)</f>
        <v>0</v>
      </c>
      <c r="J56" s="47">
        <f>SUMIFS(輸入!$G$2:$G$99804,輸入!$D$2:$D$99804,報告!$A56,輸入!$B$2:$B$99804,報告!J$3,輸入!$A$2:$A$99804,報告!J$2)</f>
        <v>0</v>
      </c>
      <c r="K56" s="47">
        <f>SUMIFS(輸入!$G$2:$G$99804,輸入!$D$2:$D$99804,報告!$A56,輸入!$B$2:$B$99804,報告!K$3,輸入!$A$2:$A$99804,報告!K$2)</f>
        <v>0</v>
      </c>
      <c r="L56" s="47">
        <f>SUMIFS(輸入!$G$2:$G$99804,輸入!$D$2:$D$99804,報告!$A56,輸入!$B$2:$B$99804,報告!L$3,輸入!$A$2:$A$99804,報告!L$2)</f>
        <v>0</v>
      </c>
      <c r="M56" s="54">
        <f>SUMIFS(輸入!$G$2:$G$99804,輸入!$D$2:$D$99804,報告!$A56,輸入!$B$2:$B$99804,報告!M$3,輸入!$A$2:$A$99804,報告!M$2)</f>
        <v>0</v>
      </c>
      <c r="N56" s="16">
        <f t="shared" ref="N56:N58" si="17">SUM(B56:M56)</f>
        <v>-10000</v>
      </c>
    </row>
    <row r="57" spans="1:14" ht="15.75">
      <c r="A57" s="52" t="s">
        <v>56</v>
      </c>
      <c r="B57" s="53">
        <f>SUMIFS(輸入!$G$2:$G$99804,輸入!$D$2:$D$99804,報告!$A57,輸入!$B$2:$B$99804,報告!B$3,輸入!$A$2:$A$99804,報告!B$2)</f>
        <v>0</v>
      </c>
      <c r="C57" s="47">
        <f>SUMIFS(輸入!$G$2:$G$99804,輸入!$D$2:$D$99804,報告!$A57,輸入!$B$2:$B$99804,報告!C$3,輸入!$A$2:$A$99804,報告!C$2)</f>
        <v>0</v>
      </c>
      <c r="D57" s="47">
        <f>SUMIFS(輸入!$G$2:$G$99804,輸入!$D$2:$D$99804,報告!$A57,輸入!$B$2:$B$99804,報告!D$3,輸入!$A$2:$A$99804,報告!D$2)</f>
        <v>0</v>
      </c>
      <c r="E57" s="47">
        <f>SUMIFS(輸入!$G$2:$G$99804,輸入!$D$2:$D$99804,報告!$A57,輸入!$B$2:$B$99804,報告!E$3,輸入!$A$2:$A$99804,報告!E$2)</f>
        <v>0</v>
      </c>
      <c r="F57" s="47">
        <f>SUMIFS(輸入!$G$2:$G$99804,輸入!$D$2:$D$99804,報告!$A57,輸入!$B$2:$B$99804,報告!F$3,輸入!$A$2:$A$99804,報告!F$2)</f>
        <v>0</v>
      </c>
      <c r="G57" s="47">
        <f>SUMIFS(輸入!$G$2:$G$99804,輸入!$D$2:$D$99804,報告!$A57,輸入!$B$2:$B$99804,報告!G$3,輸入!$A$2:$A$99804,報告!G$2)</f>
        <v>0</v>
      </c>
      <c r="H57" s="47">
        <f>SUMIFS(輸入!$G$2:$G$99804,輸入!$D$2:$D$99804,報告!$A57,輸入!$B$2:$B$99804,報告!H$3,輸入!$A$2:$A$99804,報告!H$2)</f>
        <v>0</v>
      </c>
      <c r="I57" s="47">
        <f>SUMIFS(輸入!$G$2:$G$99804,輸入!$D$2:$D$99804,報告!$A57,輸入!$B$2:$B$99804,報告!I$3,輸入!$A$2:$A$99804,報告!I$2)</f>
        <v>0</v>
      </c>
      <c r="J57" s="47">
        <f>SUMIFS(輸入!$G$2:$G$99804,輸入!$D$2:$D$99804,報告!$A57,輸入!$B$2:$B$99804,報告!J$3,輸入!$A$2:$A$99804,報告!J$2)</f>
        <v>0</v>
      </c>
      <c r="K57" s="47">
        <f>SUMIFS(輸入!$G$2:$G$99804,輸入!$D$2:$D$99804,報告!$A57,輸入!$B$2:$B$99804,報告!K$3,輸入!$A$2:$A$99804,報告!K$2)</f>
        <v>0</v>
      </c>
      <c r="L57" s="47">
        <f>SUMIFS(輸入!$G$2:$G$99804,輸入!$D$2:$D$99804,報告!$A57,輸入!$B$2:$B$99804,報告!L$3,輸入!$A$2:$A$99804,報告!L$2)</f>
        <v>0</v>
      </c>
      <c r="M57" s="54">
        <f>SUMIFS(輸入!$G$2:$G$99804,輸入!$D$2:$D$99804,報告!$A57,輸入!$B$2:$B$99804,報告!M$3,輸入!$A$2:$A$99804,報告!M$2)</f>
        <v>0</v>
      </c>
      <c r="N57" s="16">
        <f t="shared" si="17"/>
        <v>0</v>
      </c>
    </row>
    <row r="58" spans="1:14" ht="15.75">
      <c r="A58" s="52" t="s">
        <v>57</v>
      </c>
      <c r="B58" s="53">
        <f>SUMIFS(輸入!$G$2:$G$99804,輸入!$D$2:$D$99804,報告!$A58,輸入!$B$2:$B$99804,報告!B$3,輸入!$A$2:$A$99804,報告!B$2)</f>
        <v>0</v>
      </c>
      <c r="C58" s="47">
        <f>SUMIFS(輸入!$G$2:$G$99804,輸入!$D$2:$D$99804,報告!$A58,輸入!$B$2:$B$99804,報告!C$3,輸入!$A$2:$A$99804,報告!C$2)</f>
        <v>0</v>
      </c>
      <c r="D58" s="47">
        <f>SUMIFS(輸入!$G$2:$G$99804,輸入!$D$2:$D$99804,報告!$A58,輸入!$B$2:$B$99804,報告!D$3,輸入!$A$2:$A$99804,報告!D$2)</f>
        <v>0</v>
      </c>
      <c r="E58" s="47">
        <f>SUMIFS(輸入!$G$2:$G$99804,輸入!$D$2:$D$99804,報告!$A58,輸入!$B$2:$B$99804,報告!E$3,輸入!$A$2:$A$99804,報告!E$2)</f>
        <v>0</v>
      </c>
      <c r="F58" s="47">
        <f>SUMIFS(輸入!$G$2:$G$99804,輸入!$D$2:$D$99804,報告!$A58,輸入!$B$2:$B$99804,報告!F$3,輸入!$A$2:$A$99804,報告!F$2)</f>
        <v>0</v>
      </c>
      <c r="G58" s="47">
        <f>SUMIFS(輸入!$G$2:$G$99804,輸入!$D$2:$D$99804,報告!$A58,輸入!$B$2:$B$99804,報告!G$3,輸入!$A$2:$A$99804,報告!G$2)</f>
        <v>0</v>
      </c>
      <c r="H58" s="47">
        <f>SUMIFS(輸入!$G$2:$G$99804,輸入!$D$2:$D$99804,報告!$A58,輸入!$B$2:$B$99804,報告!H$3,輸入!$A$2:$A$99804,報告!H$2)</f>
        <v>0</v>
      </c>
      <c r="I58" s="47">
        <f>SUMIFS(輸入!$G$2:$G$99804,輸入!$D$2:$D$99804,報告!$A58,輸入!$B$2:$B$99804,報告!I$3,輸入!$A$2:$A$99804,報告!I$2)</f>
        <v>0</v>
      </c>
      <c r="J58" s="47">
        <f>SUMIFS(輸入!$G$2:$G$99804,輸入!$D$2:$D$99804,報告!$A58,輸入!$B$2:$B$99804,報告!J$3,輸入!$A$2:$A$99804,報告!J$2)</f>
        <v>0</v>
      </c>
      <c r="K58" s="47">
        <f>SUMIFS(輸入!$G$2:$G$99804,輸入!$D$2:$D$99804,報告!$A58,輸入!$B$2:$B$99804,報告!K$3,輸入!$A$2:$A$99804,報告!K$2)</f>
        <v>0</v>
      </c>
      <c r="L58" s="47">
        <f>SUMIFS(輸入!$G$2:$G$99804,輸入!$D$2:$D$99804,報告!$A58,輸入!$B$2:$B$99804,報告!L$3,輸入!$A$2:$A$99804,報告!L$2)</f>
        <v>0</v>
      </c>
      <c r="M58" s="54">
        <f>SUMIFS(輸入!$G$2:$G$99804,輸入!$D$2:$D$99804,報告!$A58,輸入!$B$2:$B$99804,報告!M$3,輸入!$A$2:$A$99804,報告!M$2)</f>
        <v>0</v>
      </c>
      <c r="N58" s="16">
        <f t="shared" si="17"/>
        <v>0</v>
      </c>
    </row>
    <row r="59" spans="1:14" ht="15.75">
      <c r="A59" s="55"/>
      <c r="B59" s="56">
        <f>SUM(B56:B58)</f>
        <v>-10000</v>
      </c>
      <c r="C59" s="48">
        <f t="shared" ref="C59:N59" si="18">SUM(C56:C58)</f>
        <v>0</v>
      </c>
      <c r="D59" s="48">
        <f t="shared" si="18"/>
        <v>0</v>
      </c>
      <c r="E59" s="48">
        <f t="shared" si="18"/>
        <v>0</v>
      </c>
      <c r="F59" s="48">
        <f t="shared" si="18"/>
        <v>0</v>
      </c>
      <c r="G59" s="48">
        <f t="shared" si="18"/>
        <v>0</v>
      </c>
      <c r="H59" s="48">
        <f t="shared" si="18"/>
        <v>0</v>
      </c>
      <c r="I59" s="48">
        <f>SUM(I56:I58)</f>
        <v>0</v>
      </c>
      <c r="J59" s="48">
        <f t="shared" si="18"/>
        <v>0</v>
      </c>
      <c r="K59" s="48">
        <f t="shared" si="18"/>
        <v>0</v>
      </c>
      <c r="L59" s="48">
        <f t="shared" si="18"/>
        <v>0</v>
      </c>
      <c r="M59" s="57">
        <f t="shared" si="18"/>
        <v>0</v>
      </c>
      <c r="N59" s="42">
        <f t="shared" si="18"/>
        <v>-10000</v>
      </c>
    </row>
    <row r="60" spans="1:14" ht="15.75">
      <c r="A60" s="58"/>
      <c r="B60" s="53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54"/>
      <c r="N60" s="16"/>
    </row>
    <row r="61" spans="1:14" ht="15.75">
      <c r="A61" s="17" t="s">
        <v>58</v>
      </c>
      <c r="B61" s="53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54"/>
      <c r="N61" s="16"/>
    </row>
    <row r="62" spans="1:14" ht="15.75">
      <c r="A62" s="52" t="s">
        <v>59</v>
      </c>
      <c r="B62" s="53">
        <f>SUMIFS(輸入!$G$2:$G$99804,輸入!$D$2:$D$99804,報告!$A62,輸入!$B$2:$B$99804,報告!B$3,輸入!$A$2:$A$99804,報告!B$2)</f>
        <v>0</v>
      </c>
      <c r="C62" s="47">
        <f>SUMIFS(輸入!$G$2:$G$99804,輸入!$D$2:$D$99804,報告!$A62,輸入!$B$2:$B$99804,報告!C$3,輸入!$A$2:$A$99804,報告!C$2)</f>
        <v>0</v>
      </c>
      <c r="D62" s="47">
        <f>SUMIFS(輸入!$G$2:$G$99804,輸入!$D$2:$D$99804,報告!$A62,輸入!$B$2:$B$99804,報告!D$3,輸入!$A$2:$A$99804,報告!D$2)</f>
        <v>0</v>
      </c>
      <c r="E62" s="47">
        <f>SUMIFS(輸入!$G$2:$G$99804,輸入!$D$2:$D$99804,報告!$A62,輸入!$B$2:$B$99804,報告!E$3,輸入!$A$2:$A$99804,報告!E$2)</f>
        <v>0</v>
      </c>
      <c r="F62" s="47">
        <f>SUMIFS(輸入!$G$2:$G$99804,輸入!$D$2:$D$99804,報告!$A62,輸入!$B$2:$B$99804,報告!F$3,輸入!$A$2:$A$99804,報告!F$2)</f>
        <v>0</v>
      </c>
      <c r="G62" s="47">
        <f>SUMIFS(輸入!$G$2:$G$99804,輸入!$D$2:$D$99804,報告!$A62,輸入!$B$2:$B$99804,報告!G$3,輸入!$A$2:$A$99804,報告!G$2)</f>
        <v>0</v>
      </c>
      <c r="H62" s="47">
        <f>SUMIFS(輸入!$G$2:$G$99804,輸入!$D$2:$D$99804,報告!$A62,輸入!$B$2:$B$99804,報告!H$3,輸入!$A$2:$A$99804,報告!H$2)</f>
        <v>0</v>
      </c>
      <c r="I62" s="47">
        <f>SUMIFS(輸入!$G$2:$G$99804,輸入!$D$2:$D$99804,報告!$A62,輸入!$B$2:$B$99804,報告!I$3,輸入!$A$2:$A$99804,報告!I$2)</f>
        <v>0</v>
      </c>
      <c r="J62" s="47">
        <f>SUMIFS(輸入!$G$2:$G$99804,輸入!$D$2:$D$99804,報告!$A62,輸入!$B$2:$B$99804,報告!J$3,輸入!$A$2:$A$99804,報告!J$2)</f>
        <v>0</v>
      </c>
      <c r="K62" s="47">
        <f>SUMIFS(輸入!$G$2:$G$99804,輸入!$D$2:$D$99804,報告!$A62,輸入!$B$2:$B$99804,報告!K$3,輸入!$A$2:$A$99804,報告!K$2)</f>
        <v>0</v>
      </c>
      <c r="L62" s="47">
        <f>SUMIFS(輸入!$G$2:$G$99804,輸入!$D$2:$D$99804,報告!$A62,輸入!$B$2:$B$99804,報告!L$3,輸入!$A$2:$A$99804,報告!L$2)</f>
        <v>0</v>
      </c>
      <c r="M62" s="54">
        <f>SUMIFS(輸入!$G$2:$G$99804,輸入!$D$2:$D$99804,報告!$A62,輸入!$B$2:$B$99804,報告!M$3,輸入!$A$2:$A$99804,報告!M$2)</f>
        <v>0</v>
      </c>
      <c r="N62" s="16">
        <f t="shared" ref="N62:N63" si="19">SUM(B62:M62)</f>
        <v>0</v>
      </c>
    </row>
    <row r="63" spans="1:14" ht="15.75">
      <c r="A63" s="52" t="s">
        <v>60</v>
      </c>
      <c r="B63" s="53">
        <f>SUMIFS(輸入!$G$2:$G$99804,輸入!$D$2:$D$99804,報告!$A63,輸入!$B$2:$B$99804,報告!B$3,輸入!$A$2:$A$99804,報告!B$2)</f>
        <v>0</v>
      </c>
      <c r="C63" s="47">
        <f>SUMIFS(輸入!$G$2:$G$99804,輸入!$D$2:$D$99804,報告!$A63,輸入!$B$2:$B$99804,報告!C$3,輸入!$A$2:$A$99804,報告!C$2)</f>
        <v>0</v>
      </c>
      <c r="D63" s="47">
        <f>SUMIFS(輸入!$G$2:$G$99804,輸入!$D$2:$D$99804,報告!$A63,輸入!$B$2:$B$99804,報告!D$3,輸入!$A$2:$A$99804,報告!D$2)</f>
        <v>0</v>
      </c>
      <c r="E63" s="47">
        <f>SUMIFS(輸入!$G$2:$G$99804,輸入!$D$2:$D$99804,報告!$A63,輸入!$B$2:$B$99804,報告!E$3,輸入!$A$2:$A$99804,報告!E$2)</f>
        <v>0</v>
      </c>
      <c r="F63" s="47">
        <f>SUMIFS(輸入!$G$2:$G$99804,輸入!$D$2:$D$99804,報告!$A63,輸入!$B$2:$B$99804,報告!F$3,輸入!$A$2:$A$99804,報告!F$2)</f>
        <v>0</v>
      </c>
      <c r="G63" s="47">
        <f>SUMIFS(輸入!$G$2:$G$99804,輸入!$D$2:$D$99804,報告!$A63,輸入!$B$2:$B$99804,報告!G$3,輸入!$A$2:$A$99804,報告!G$2)</f>
        <v>0</v>
      </c>
      <c r="H63" s="47">
        <f>SUMIFS(輸入!$G$2:$G$99804,輸入!$D$2:$D$99804,報告!$A63,輸入!$B$2:$B$99804,報告!H$3,輸入!$A$2:$A$99804,報告!H$2)</f>
        <v>0</v>
      </c>
      <c r="I63" s="47">
        <f>SUMIFS(輸入!$G$2:$G$99804,輸入!$D$2:$D$99804,報告!$A63,輸入!$B$2:$B$99804,報告!I$3,輸入!$A$2:$A$99804,報告!I$2)</f>
        <v>0</v>
      </c>
      <c r="J63" s="47">
        <f>SUMIFS(輸入!$G$2:$G$99804,輸入!$D$2:$D$99804,報告!$A63,輸入!$B$2:$B$99804,報告!J$3,輸入!$A$2:$A$99804,報告!J$2)</f>
        <v>0</v>
      </c>
      <c r="K63" s="47">
        <f>SUMIFS(輸入!$G$2:$G$99804,輸入!$D$2:$D$99804,報告!$A63,輸入!$B$2:$B$99804,報告!K$3,輸入!$A$2:$A$99804,報告!K$2)</f>
        <v>0</v>
      </c>
      <c r="L63" s="47">
        <f>SUMIFS(輸入!$G$2:$G$99804,輸入!$D$2:$D$99804,報告!$A63,輸入!$B$2:$B$99804,報告!L$3,輸入!$A$2:$A$99804,報告!L$2)</f>
        <v>0</v>
      </c>
      <c r="M63" s="54">
        <f>SUMIFS(輸入!$G$2:$G$99804,輸入!$D$2:$D$99804,報告!$A63,輸入!$B$2:$B$99804,報告!M$3,輸入!$A$2:$A$99804,報告!M$2)</f>
        <v>0</v>
      </c>
      <c r="N63" s="16">
        <f t="shared" si="19"/>
        <v>0</v>
      </c>
    </row>
    <row r="64" spans="1:14" ht="15.75">
      <c r="A64" s="55"/>
      <c r="B64" s="56">
        <f>SUM(B62:B63)</f>
        <v>0</v>
      </c>
      <c r="C64" s="48">
        <f t="shared" ref="C64:N64" si="20">SUM(C62:C63)</f>
        <v>0</v>
      </c>
      <c r="D64" s="48">
        <f t="shared" si="20"/>
        <v>0</v>
      </c>
      <c r="E64" s="48">
        <f t="shared" si="20"/>
        <v>0</v>
      </c>
      <c r="F64" s="48">
        <f t="shared" si="20"/>
        <v>0</v>
      </c>
      <c r="G64" s="48">
        <f t="shared" si="20"/>
        <v>0</v>
      </c>
      <c r="H64" s="48">
        <f t="shared" si="20"/>
        <v>0</v>
      </c>
      <c r="I64" s="48">
        <f t="shared" si="20"/>
        <v>0</v>
      </c>
      <c r="J64" s="48">
        <f t="shared" si="20"/>
        <v>0</v>
      </c>
      <c r="K64" s="48">
        <f t="shared" si="20"/>
        <v>0</v>
      </c>
      <c r="L64" s="48">
        <f t="shared" si="20"/>
        <v>0</v>
      </c>
      <c r="M64" s="57">
        <f t="shared" si="20"/>
        <v>0</v>
      </c>
      <c r="N64" s="42">
        <f t="shared" si="20"/>
        <v>0</v>
      </c>
    </row>
    <row r="65" spans="1:14" ht="15.75">
      <c r="A65" s="58"/>
      <c r="B65" s="53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54"/>
      <c r="N65" s="16"/>
    </row>
    <row r="66" spans="1:14" ht="15.75">
      <c r="A66" s="17" t="s">
        <v>61</v>
      </c>
      <c r="B66" s="53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54"/>
      <c r="N66" s="16"/>
    </row>
    <row r="67" spans="1:14" ht="15.75">
      <c r="A67" s="52" t="s">
        <v>62</v>
      </c>
      <c r="B67" s="53">
        <f>SUMIFS(輸入!$G$2:$G$99804,輸入!$D$2:$D$99804,報告!$A67,輸入!$B$2:$B$99804,報告!B$3,輸入!$A$2:$A$99804,報告!B$2)</f>
        <v>0</v>
      </c>
      <c r="C67" s="47">
        <f>SUMIFS(輸入!$G$2:$G$99804,輸入!$D$2:$D$99804,報告!$A67,輸入!$B$2:$B$99804,報告!C$3,輸入!$A$2:$A$99804,報告!C$2)</f>
        <v>0</v>
      </c>
      <c r="D67" s="47">
        <f>SUMIFS(輸入!$G$2:$G$99804,輸入!$D$2:$D$99804,報告!$A67,輸入!$B$2:$B$99804,報告!D$3,輸入!$A$2:$A$99804,報告!D$2)</f>
        <v>0</v>
      </c>
      <c r="E67" s="47">
        <f>SUMIFS(輸入!$G$2:$G$99804,輸入!$D$2:$D$99804,報告!$A67,輸入!$B$2:$B$99804,報告!E$3,輸入!$A$2:$A$99804,報告!E$2)</f>
        <v>0</v>
      </c>
      <c r="F67" s="47">
        <f>SUMIFS(輸入!$G$2:$G$99804,輸入!$D$2:$D$99804,報告!$A67,輸入!$B$2:$B$99804,報告!F$3,輸入!$A$2:$A$99804,報告!F$2)</f>
        <v>0</v>
      </c>
      <c r="G67" s="47">
        <f>SUMIFS(輸入!$G$2:$G$99804,輸入!$D$2:$D$99804,報告!$A67,輸入!$B$2:$B$99804,報告!G$3,輸入!$A$2:$A$99804,報告!G$2)</f>
        <v>0</v>
      </c>
      <c r="H67" s="47">
        <f>SUMIFS(輸入!$G$2:$G$99804,輸入!$D$2:$D$99804,報告!$A67,輸入!$B$2:$B$99804,報告!H$3,輸入!$A$2:$A$99804,報告!H$2)</f>
        <v>0</v>
      </c>
      <c r="I67" s="47">
        <f>SUMIFS(輸入!$G$2:$G$99804,輸入!$D$2:$D$99804,報告!$A67,輸入!$B$2:$B$99804,報告!I$3,輸入!$A$2:$A$99804,報告!I$2)</f>
        <v>0</v>
      </c>
      <c r="J67" s="47">
        <f>SUMIFS(輸入!$G$2:$G$99804,輸入!$D$2:$D$99804,報告!$A67,輸入!$B$2:$B$99804,報告!J$3,輸入!$A$2:$A$99804,報告!J$2)</f>
        <v>0</v>
      </c>
      <c r="K67" s="47">
        <f>SUMIFS(輸入!$G$2:$G$99804,輸入!$D$2:$D$99804,報告!$A67,輸入!$B$2:$B$99804,報告!K$3,輸入!$A$2:$A$99804,報告!K$2)</f>
        <v>0</v>
      </c>
      <c r="L67" s="47">
        <f>SUMIFS(輸入!$G$2:$G$99804,輸入!$D$2:$D$99804,報告!$A67,輸入!$B$2:$B$99804,報告!L$3,輸入!$A$2:$A$99804,報告!L$2)</f>
        <v>0</v>
      </c>
      <c r="M67" s="54">
        <f>SUMIFS(輸入!$G$2:$G$99804,輸入!$D$2:$D$99804,報告!$A67,輸入!$B$2:$B$99804,報告!M$3,輸入!$A$2:$A$99804,報告!M$2)</f>
        <v>0</v>
      </c>
      <c r="N67" s="16">
        <f t="shared" ref="N67:N71" si="21">SUM(B67:M67)</f>
        <v>0</v>
      </c>
    </row>
    <row r="68" spans="1:14" ht="15.75">
      <c r="A68" s="52" t="s">
        <v>63</v>
      </c>
      <c r="B68" s="53">
        <f>SUMIFS(輸入!$G$2:$G$99804,輸入!$D$2:$D$99804,報告!$A68,輸入!$B$2:$B$99804,報告!B$3,輸入!$A$2:$A$99804,報告!B$2)</f>
        <v>0</v>
      </c>
      <c r="C68" s="47">
        <f>SUMIFS(輸入!$G$2:$G$99804,輸入!$D$2:$D$99804,報告!$A68,輸入!$B$2:$B$99804,報告!C$3,輸入!$A$2:$A$99804,報告!C$2)</f>
        <v>0</v>
      </c>
      <c r="D68" s="47">
        <f>SUMIFS(輸入!$G$2:$G$99804,輸入!$D$2:$D$99804,報告!$A68,輸入!$B$2:$B$99804,報告!D$3,輸入!$A$2:$A$99804,報告!D$2)</f>
        <v>0</v>
      </c>
      <c r="E68" s="47">
        <f>SUMIFS(輸入!$G$2:$G$99804,輸入!$D$2:$D$99804,報告!$A68,輸入!$B$2:$B$99804,報告!E$3,輸入!$A$2:$A$99804,報告!E$2)</f>
        <v>0</v>
      </c>
      <c r="F68" s="47">
        <f>SUMIFS(輸入!$G$2:$G$99804,輸入!$D$2:$D$99804,報告!$A68,輸入!$B$2:$B$99804,報告!F$3,輸入!$A$2:$A$99804,報告!F$2)</f>
        <v>0</v>
      </c>
      <c r="G68" s="47">
        <f>SUMIFS(輸入!$G$2:$G$99804,輸入!$D$2:$D$99804,報告!$A68,輸入!$B$2:$B$99804,報告!G$3,輸入!$A$2:$A$99804,報告!G$2)</f>
        <v>0</v>
      </c>
      <c r="H68" s="47">
        <f>SUMIFS(輸入!$G$2:$G$99804,輸入!$D$2:$D$99804,報告!$A68,輸入!$B$2:$B$99804,報告!H$3,輸入!$A$2:$A$99804,報告!H$2)</f>
        <v>0</v>
      </c>
      <c r="I68" s="47">
        <f>SUMIFS(輸入!$G$2:$G$99804,輸入!$D$2:$D$99804,報告!$A68,輸入!$B$2:$B$99804,報告!I$3,輸入!$A$2:$A$99804,報告!I$2)</f>
        <v>0</v>
      </c>
      <c r="J68" s="47">
        <f>SUMIFS(輸入!$G$2:$G$99804,輸入!$D$2:$D$99804,報告!$A68,輸入!$B$2:$B$99804,報告!J$3,輸入!$A$2:$A$99804,報告!J$2)</f>
        <v>0</v>
      </c>
      <c r="K68" s="47">
        <f>SUMIFS(輸入!$G$2:$G$99804,輸入!$D$2:$D$99804,報告!$A68,輸入!$B$2:$B$99804,報告!K$3,輸入!$A$2:$A$99804,報告!K$2)</f>
        <v>0</v>
      </c>
      <c r="L68" s="47">
        <f>SUMIFS(輸入!$G$2:$G$99804,輸入!$D$2:$D$99804,報告!$A68,輸入!$B$2:$B$99804,報告!L$3,輸入!$A$2:$A$99804,報告!L$2)</f>
        <v>0</v>
      </c>
      <c r="M68" s="54">
        <f>SUMIFS(輸入!$G$2:$G$99804,輸入!$D$2:$D$99804,報告!$A68,輸入!$B$2:$B$99804,報告!M$3,輸入!$A$2:$A$99804,報告!M$2)</f>
        <v>0</v>
      </c>
      <c r="N68" s="16">
        <f t="shared" si="21"/>
        <v>0</v>
      </c>
    </row>
    <row r="69" spans="1:14" ht="15.75">
      <c r="A69" s="52" t="s">
        <v>64</v>
      </c>
      <c r="B69" s="53">
        <f>SUMIFS(輸入!$G$2:$G$99804,輸入!$D$2:$D$99804,報告!$A69,輸入!$B$2:$B$99804,報告!B$3,輸入!$A$2:$A$99804,報告!B$2)</f>
        <v>0</v>
      </c>
      <c r="C69" s="47">
        <f>SUMIFS(輸入!$G$2:$G$99804,輸入!$D$2:$D$99804,報告!$A69,輸入!$B$2:$B$99804,報告!C$3,輸入!$A$2:$A$99804,報告!C$2)</f>
        <v>0</v>
      </c>
      <c r="D69" s="47">
        <f>SUMIFS(輸入!$G$2:$G$99804,輸入!$D$2:$D$99804,報告!$A69,輸入!$B$2:$B$99804,報告!D$3,輸入!$A$2:$A$99804,報告!D$2)</f>
        <v>0</v>
      </c>
      <c r="E69" s="47">
        <f>SUMIFS(輸入!$G$2:$G$99804,輸入!$D$2:$D$99804,報告!$A69,輸入!$B$2:$B$99804,報告!E$3,輸入!$A$2:$A$99804,報告!E$2)</f>
        <v>0</v>
      </c>
      <c r="F69" s="47">
        <f>SUMIFS(輸入!$G$2:$G$99804,輸入!$D$2:$D$99804,報告!$A69,輸入!$B$2:$B$99804,報告!F$3,輸入!$A$2:$A$99804,報告!F$2)</f>
        <v>0</v>
      </c>
      <c r="G69" s="47">
        <f>SUMIFS(輸入!$G$2:$G$99804,輸入!$D$2:$D$99804,報告!$A69,輸入!$B$2:$B$99804,報告!G$3,輸入!$A$2:$A$99804,報告!G$2)</f>
        <v>0</v>
      </c>
      <c r="H69" s="47">
        <f>SUMIFS(輸入!$G$2:$G$99804,輸入!$D$2:$D$99804,報告!$A69,輸入!$B$2:$B$99804,報告!H$3,輸入!$A$2:$A$99804,報告!H$2)</f>
        <v>0</v>
      </c>
      <c r="I69" s="47">
        <f>SUMIFS(輸入!$G$2:$G$99804,輸入!$D$2:$D$99804,報告!$A69,輸入!$B$2:$B$99804,報告!I$3,輸入!$A$2:$A$99804,報告!I$2)</f>
        <v>0</v>
      </c>
      <c r="J69" s="47">
        <f>SUMIFS(輸入!$G$2:$G$99804,輸入!$D$2:$D$99804,報告!$A69,輸入!$B$2:$B$99804,報告!J$3,輸入!$A$2:$A$99804,報告!J$2)</f>
        <v>0</v>
      </c>
      <c r="K69" s="47">
        <f>SUMIFS(輸入!$G$2:$G$99804,輸入!$D$2:$D$99804,報告!$A69,輸入!$B$2:$B$99804,報告!K$3,輸入!$A$2:$A$99804,報告!K$2)</f>
        <v>0</v>
      </c>
      <c r="L69" s="47">
        <f>SUMIFS(輸入!$G$2:$G$99804,輸入!$D$2:$D$99804,報告!$A69,輸入!$B$2:$B$99804,報告!L$3,輸入!$A$2:$A$99804,報告!L$2)</f>
        <v>0</v>
      </c>
      <c r="M69" s="54">
        <f>SUMIFS(輸入!$G$2:$G$99804,輸入!$D$2:$D$99804,報告!$A69,輸入!$B$2:$B$99804,報告!M$3,輸入!$A$2:$A$99804,報告!M$2)</f>
        <v>0</v>
      </c>
      <c r="N69" s="16">
        <f t="shared" si="21"/>
        <v>0</v>
      </c>
    </row>
    <row r="70" spans="1:14" ht="15.75">
      <c r="A70" s="52" t="s">
        <v>65</v>
      </c>
      <c r="B70" s="53">
        <f>SUMIFS(輸入!$G$2:$G$99804,輸入!$D$2:$D$99804,報告!$A70,輸入!$B$2:$B$99804,報告!B$3,輸入!$A$2:$A$99804,報告!B$2)</f>
        <v>0</v>
      </c>
      <c r="C70" s="47">
        <f>SUMIFS(輸入!$G$2:$G$99804,輸入!$D$2:$D$99804,報告!$A70,輸入!$B$2:$B$99804,報告!C$3,輸入!$A$2:$A$99804,報告!C$2)</f>
        <v>0</v>
      </c>
      <c r="D70" s="47">
        <f>SUMIFS(輸入!$G$2:$G$99804,輸入!$D$2:$D$99804,報告!$A70,輸入!$B$2:$B$99804,報告!D$3,輸入!$A$2:$A$99804,報告!D$2)</f>
        <v>0</v>
      </c>
      <c r="E70" s="47">
        <f>SUMIFS(輸入!$G$2:$G$99804,輸入!$D$2:$D$99804,報告!$A70,輸入!$B$2:$B$99804,報告!E$3,輸入!$A$2:$A$99804,報告!E$2)</f>
        <v>0</v>
      </c>
      <c r="F70" s="47">
        <f>SUMIFS(輸入!$G$2:$G$99804,輸入!$D$2:$D$99804,報告!$A70,輸入!$B$2:$B$99804,報告!F$3,輸入!$A$2:$A$99804,報告!F$2)</f>
        <v>0</v>
      </c>
      <c r="G70" s="47">
        <f>SUMIFS(輸入!$G$2:$G$99804,輸入!$D$2:$D$99804,報告!$A70,輸入!$B$2:$B$99804,報告!G$3,輸入!$A$2:$A$99804,報告!G$2)</f>
        <v>0</v>
      </c>
      <c r="H70" s="47">
        <f>SUMIFS(輸入!$G$2:$G$99804,輸入!$D$2:$D$99804,報告!$A70,輸入!$B$2:$B$99804,報告!H$3,輸入!$A$2:$A$99804,報告!H$2)</f>
        <v>0</v>
      </c>
      <c r="I70" s="47">
        <f>SUMIFS(輸入!$G$2:$G$99804,輸入!$D$2:$D$99804,報告!$A70,輸入!$B$2:$B$99804,報告!I$3,輸入!$A$2:$A$99804,報告!I$2)</f>
        <v>0</v>
      </c>
      <c r="J70" s="47">
        <f>SUMIFS(輸入!$G$2:$G$99804,輸入!$D$2:$D$99804,報告!$A70,輸入!$B$2:$B$99804,報告!J$3,輸入!$A$2:$A$99804,報告!J$2)</f>
        <v>0</v>
      </c>
      <c r="K70" s="47">
        <f>SUMIFS(輸入!$G$2:$G$99804,輸入!$D$2:$D$99804,報告!$A70,輸入!$B$2:$B$99804,報告!K$3,輸入!$A$2:$A$99804,報告!K$2)</f>
        <v>0</v>
      </c>
      <c r="L70" s="47">
        <f>SUMIFS(輸入!$G$2:$G$99804,輸入!$D$2:$D$99804,報告!$A70,輸入!$B$2:$B$99804,報告!L$3,輸入!$A$2:$A$99804,報告!L$2)</f>
        <v>0</v>
      </c>
      <c r="M70" s="54">
        <f>SUMIFS(輸入!$G$2:$G$99804,輸入!$D$2:$D$99804,報告!$A70,輸入!$B$2:$B$99804,報告!M$3,輸入!$A$2:$A$99804,報告!M$2)</f>
        <v>0</v>
      </c>
      <c r="N70" s="16">
        <f t="shared" si="21"/>
        <v>0</v>
      </c>
    </row>
    <row r="71" spans="1:14" ht="15.75">
      <c r="A71" s="52" t="s">
        <v>66</v>
      </c>
      <c r="B71" s="53">
        <f>SUMIFS(輸入!$G$2:$G$99804,輸入!$D$2:$D$99804,報告!$A71,輸入!$B$2:$B$99804,報告!B$3,輸入!$A$2:$A$99804,報告!B$2)</f>
        <v>0</v>
      </c>
      <c r="C71" s="47">
        <f>SUMIFS(輸入!$G$2:$G$99804,輸入!$D$2:$D$99804,報告!$A71,輸入!$B$2:$B$99804,報告!C$3,輸入!$A$2:$A$99804,報告!C$2)</f>
        <v>0</v>
      </c>
      <c r="D71" s="47">
        <f>SUMIFS(輸入!$G$2:$G$99804,輸入!$D$2:$D$99804,報告!$A71,輸入!$B$2:$B$99804,報告!D$3,輸入!$A$2:$A$99804,報告!D$2)</f>
        <v>0</v>
      </c>
      <c r="E71" s="47">
        <f>SUMIFS(輸入!$G$2:$G$99804,輸入!$D$2:$D$99804,報告!$A71,輸入!$B$2:$B$99804,報告!E$3,輸入!$A$2:$A$99804,報告!E$2)</f>
        <v>0</v>
      </c>
      <c r="F71" s="47">
        <f>SUMIFS(輸入!$G$2:$G$99804,輸入!$D$2:$D$99804,報告!$A71,輸入!$B$2:$B$99804,報告!F$3,輸入!$A$2:$A$99804,報告!F$2)</f>
        <v>0</v>
      </c>
      <c r="G71" s="47">
        <f>SUMIFS(輸入!$G$2:$G$99804,輸入!$D$2:$D$99804,報告!$A71,輸入!$B$2:$B$99804,報告!G$3,輸入!$A$2:$A$99804,報告!G$2)</f>
        <v>0</v>
      </c>
      <c r="H71" s="47">
        <f>SUMIFS(輸入!$G$2:$G$99804,輸入!$D$2:$D$99804,報告!$A71,輸入!$B$2:$B$99804,報告!H$3,輸入!$A$2:$A$99804,報告!H$2)</f>
        <v>0</v>
      </c>
      <c r="I71" s="47">
        <f>SUMIFS(輸入!$G$2:$G$99804,輸入!$D$2:$D$99804,報告!$A71,輸入!$B$2:$B$99804,報告!I$3,輸入!$A$2:$A$99804,報告!I$2)</f>
        <v>0</v>
      </c>
      <c r="J71" s="47">
        <f>SUMIFS(輸入!$G$2:$G$99804,輸入!$D$2:$D$99804,報告!$A71,輸入!$B$2:$B$99804,報告!J$3,輸入!$A$2:$A$99804,報告!J$2)</f>
        <v>0</v>
      </c>
      <c r="K71" s="47">
        <f>SUMIFS(輸入!$G$2:$G$99804,輸入!$D$2:$D$99804,報告!$A71,輸入!$B$2:$B$99804,報告!K$3,輸入!$A$2:$A$99804,報告!K$2)</f>
        <v>0</v>
      </c>
      <c r="L71" s="47">
        <f>SUMIFS(輸入!$G$2:$G$99804,輸入!$D$2:$D$99804,報告!$A71,輸入!$B$2:$B$99804,報告!L$3,輸入!$A$2:$A$99804,報告!L$2)</f>
        <v>0</v>
      </c>
      <c r="M71" s="54">
        <f>SUMIFS(輸入!$G$2:$G$99804,輸入!$D$2:$D$99804,報告!$A71,輸入!$B$2:$B$99804,報告!M$3,輸入!$A$2:$A$99804,報告!M$2)</f>
        <v>0</v>
      </c>
      <c r="N71" s="16">
        <f t="shared" si="21"/>
        <v>0</v>
      </c>
    </row>
    <row r="72" spans="1:14" ht="15.75">
      <c r="A72" s="59"/>
      <c r="B72" s="60">
        <f>SUM(B67:B71)</f>
        <v>0</v>
      </c>
      <c r="C72" s="61">
        <f t="shared" ref="C72:N72" si="22">SUM(C67:C71)</f>
        <v>0</v>
      </c>
      <c r="D72" s="61">
        <f t="shared" si="22"/>
        <v>0</v>
      </c>
      <c r="E72" s="61">
        <f t="shared" si="22"/>
        <v>0</v>
      </c>
      <c r="F72" s="61">
        <f t="shared" si="22"/>
        <v>0</v>
      </c>
      <c r="G72" s="61">
        <f t="shared" si="22"/>
        <v>0</v>
      </c>
      <c r="H72" s="61">
        <f t="shared" si="22"/>
        <v>0</v>
      </c>
      <c r="I72" s="61">
        <f t="shared" si="22"/>
        <v>0</v>
      </c>
      <c r="J72" s="61">
        <f t="shared" si="22"/>
        <v>0</v>
      </c>
      <c r="K72" s="61">
        <f t="shared" si="22"/>
        <v>0</v>
      </c>
      <c r="L72" s="61">
        <f t="shared" si="22"/>
        <v>0</v>
      </c>
      <c r="M72" s="62">
        <f t="shared" si="22"/>
        <v>0</v>
      </c>
      <c r="N72" s="42">
        <f t="shared" si="22"/>
        <v>0</v>
      </c>
    </row>
    <row r="73" spans="1:14" ht="15.75">
      <c r="B73" s="15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3"/>
      <c r="N73" s="63"/>
    </row>
    <row r="74" spans="1:14"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</row>
    <row r="75" spans="1:14"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</row>
    <row r="77" spans="1:14" ht="15.75"/>
    <row r="79" spans="1:14" ht="15.75"/>
    <row r="80" spans="1:14" ht="15.75"/>
    <row r="81" ht="15.75"/>
  </sheetData>
  <mergeCells count="1">
    <mergeCell ref="A1:N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H37"/>
  <sheetViews>
    <sheetView workbookViewId="0">
      <selection activeCell="C17" sqref="C17"/>
    </sheetView>
  </sheetViews>
  <sheetFormatPr defaultColWidth="8.875" defaultRowHeight="15"/>
  <cols>
    <col min="1" max="3" width="15.625" style="2" customWidth="1"/>
    <col min="4" max="4" width="34.25" style="8" customWidth="1"/>
    <col min="5" max="5" width="12.625" style="30" customWidth="1"/>
    <col min="6" max="6" width="12.625" style="33" customWidth="1"/>
    <col min="7" max="7" width="12.625" style="6" customWidth="1"/>
    <col min="8" max="8" width="50.375" style="1" customWidth="1"/>
    <col min="9" max="9" width="50.5" style="1" customWidth="1"/>
    <col min="10" max="16383" width="8.875" style="1"/>
    <col min="16384" max="16384" width="8.875" style="1" bestFit="1" customWidth="1"/>
  </cols>
  <sheetData>
    <row r="1" spans="1:8">
      <c r="A1" s="3" t="s">
        <v>1</v>
      </c>
      <c r="B1" s="3" t="s">
        <v>2</v>
      </c>
      <c r="C1" s="3" t="s">
        <v>67</v>
      </c>
      <c r="D1" s="7" t="s">
        <v>68</v>
      </c>
      <c r="E1" s="31" t="s">
        <v>69</v>
      </c>
      <c r="F1" s="32" t="s">
        <v>70</v>
      </c>
      <c r="G1" s="5" t="s">
        <v>71</v>
      </c>
      <c r="H1" s="4" t="s">
        <v>72</v>
      </c>
    </row>
    <row r="2" spans="1:8">
      <c r="A2" s="2">
        <v>2024</v>
      </c>
      <c r="B2" s="2" t="s">
        <v>73</v>
      </c>
      <c r="C2" s="2">
        <v>1</v>
      </c>
      <c r="D2" s="8" t="s">
        <v>74</v>
      </c>
      <c r="G2" s="30">
        <v>-25.7</v>
      </c>
      <c r="H2" s="1" t="s">
        <v>75</v>
      </c>
    </row>
    <row r="3" spans="1:8">
      <c r="A3" s="2">
        <v>2024</v>
      </c>
      <c r="B3" s="2" t="s">
        <v>73</v>
      </c>
      <c r="C3" s="2">
        <v>1</v>
      </c>
      <c r="D3" s="8" t="s">
        <v>76</v>
      </c>
      <c r="G3" s="30">
        <v>-22</v>
      </c>
      <c r="H3" s="1" t="s">
        <v>77</v>
      </c>
    </row>
    <row r="4" spans="1:8">
      <c r="A4" s="2">
        <v>2024</v>
      </c>
      <c r="B4" s="2" t="s">
        <v>73</v>
      </c>
      <c r="C4" s="2">
        <v>1</v>
      </c>
      <c r="D4" s="8" t="s">
        <v>76</v>
      </c>
      <c r="G4" s="30">
        <v>-110</v>
      </c>
      <c r="H4" s="8" t="s">
        <v>78</v>
      </c>
    </row>
    <row r="5" spans="1:8">
      <c r="A5" s="2">
        <v>2024</v>
      </c>
      <c r="B5" s="2" t="s">
        <v>73</v>
      </c>
      <c r="C5" s="2">
        <v>1</v>
      </c>
      <c r="D5" s="8" t="s">
        <v>76</v>
      </c>
      <c r="G5" s="30">
        <v>-60</v>
      </c>
      <c r="H5" s="8" t="s">
        <v>79</v>
      </c>
    </row>
    <row r="6" spans="1:8">
      <c r="A6" s="2">
        <v>2024</v>
      </c>
      <c r="B6" s="2" t="s">
        <v>73</v>
      </c>
      <c r="C6" s="2">
        <v>1</v>
      </c>
      <c r="D6" s="8" t="s">
        <v>74</v>
      </c>
      <c r="G6" s="30">
        <v>-25.7</v>
      </c>
      <c r="H6" s="1" t="s">
        <v>75</v>
      </c>
    </row>
    <row r="7" spans="1:8">
      <c r="A7" s="2">
        <v>2024</v>
      </c>
      <c r="B7" s="2" t="s">
        <v>73</v>
      </c>
      <c r="C7" s="2">
        <v>1</v>
      </c>
      <c r="D7" s="8" t="s">
        <v>80</v>
      </c>
      <c r="G7" s="30">
        <v>-24000</v>
      </c>
      <c r="H7" s="1" t="s">
        <v>81</v>
      </c>
    </row>
    <row r="8" spans="1:8">
      <c r="A8" s="2">
        <v>2024</v>
      </c>
      <c r="B8" s="2" t="s">
        <v>73</v>
      </c>
      <c r="C8" s="2">
        <v>2</v>
      </c>
      <c r="D8" s="8" t="s">
        <v>74</v>
      </c>
      <c r="G8" s="30">
        <v>-25.7</v>
      </c>
      <c r="H8" s="1" t="s">
        <v>75</v>
      </c>
    </row>
    <row r="9" spans="1:8">
      <c r="A9" s="2">
        <v>2024</v>
      </c>
      <c r="B9" s="2" t="s">
        <v>73</v>
      </c>
      <c r="C9" s="2">
        <v>2</v>
      </c>
      <c r="D9" s="8" t="s">
        <v>76</v>
      </c>
      <c r="G9" s="30">
        <v>-22</v>
      </c>
      <c r="H9" s="1" t="s">
        <v>77</v>
      </c>
    </row>
    <row r="10" spans="1:8">
      <c r="A10" s="2">
        <v>2024</v>
      </c>
      <c r="B10" s="2" t="s">
        <v>73</v>
      </c>
      <c r="C10" s="2">
        <v>2</v>
      </c>
      <c r="D10" s="8" t="s">
        <v>76</v>
      </c>
      <c r="G10" s="30">
        <v>-56</v>
      </c>
      <c r="H10" s="8" t="s">
        <v>82</v>
      </c>
    </row>
    <row r="11" spans="1:8">
      <c r="A11" s="2">
        <v>2024</v>
      </c>
      <c r="B11" s="2" t="s">
        <v>73</v>
      </c>
      <c r="C11" s="2">
        <v>2</v>
      </c>
      <c r="D11" s="8" t="s">
        <v>76</v>
      </c>
      <c r="G11" s="30">
        <v>-80</v>
      </c>
      <c r="H11" s="8" t="s">
        <v>83</v>
      </c>
    </row>
    <row r="12" spans="1:8">
      <c r="A12" s="2">
        <v>2024</v>
      </c>
      <c r="B12" s="2" t="s">
        <v>73</v>
      </c>
      <c r="C12" s="2">
        <v>2</v>
      </c>
      <c r="D12" s="8" t="s">
        <v>74</v>
      </c>
      <c r="G12" s="30">
        <v>-25.7</v>
      </c>
      <c r="H12" s="1" t="s">
        <v>75</v>
      </c>
    </row>
    <row r="13" spans="1:8">
      <c r="A13" s="2">
        <v>2024</v>
      </c>
      <c r="B13" s="2" t="s">
        <v>73</v>
      </c>
      <c r="C13" s="2">
        <v>3</v>
      </c>
      <c r="D13" s="8" t="s">
        <v>74</v>
      </c>
      <c r="G13" s="30">
        <v>-25.7</v>
      </c>
      <c r="H13" s="1" t="s">
        <v>75</v>
      </c>
    </row>
    <row r="14" spans="1:8">
      <c r="A14" s="2">
        <v>2024</v>
      </c>
      <c r="B14" s="2" t="s">
        <v>73</v>
      </c>
      <c r="C14" s="2">
        <v>3</v>
      </c>
      <c r="D14" s="8" t="s">
        <v>76</v>
      </c>
      <c r="G14" s="30">
        <v>-7</v>
      </c>
      <c r="H14" s="1" t="s">
        <v>84</v>
      </c>
    </row>
    <row r="15" spans="1:8">
      <c r="A15" s="2">
        <v>2024</v>
      </c>
      <c r="B15" s="2" t="s">
        <v>73</v>
      </c>
      <c r="C15" s="2">
        <v>3</v>
      </c>
      <c r="D15" s="8" t="s">
        <v>76</v>
      </c>
      <c r="G15" s="30">
        <v>-70</v>
      </c>
      <c r="H15" s="8" t="s">
        <v>85</v>
      </c>
    </row>
    <row r="16" spans="1:8">
      <c r="A16" s="2">
        <v>2024</v>
      </c>
      <c r="B16" s="2" t="s">
        <v>73</v>
      </c>
      <c r="C16" s="2">
        <v>3</v>
      </c>
      <c r="D16" s="8" t="s">
        <v>76</v>
      </c>
      <c r="G16" s="30">
        <v>-10</v>
      </c>
      <c r="H16" s="8" t="s">
        <v>86</v>
      </c>
    </row>
    <row r="17" spans="1:8">
      <c r="A17" s="2">
        <v>2024</v>
      </c>
      <c r="B17" s="2" t="s">
        <v>73</v>
      </c>
      <c r="C17" s="2">
        <v>3</v>
      </c>
      <c r="D17" s="8" t="s">
        <v>74</v>
      </c>
      <c r="G17" s="30">
        <v>-25.7</v>
      </c>
      <c r="H17" s="1" t="s">
        <v>75</v>
      </c>
    </row>
    <row r="18" spans="1:8">
      <c r="A18" s="2">
        <v>2024</v>
      </c>
      <c r="B18" s="2" t="s">
        <v>73</v>
      </c>
      <c r="C18" s="2">
        <v>4</v>
      </c>
      <c r="D18" s="8" t="s">
        <v>74</v>
      </c>
      <c r="G18" s="30">
        <v>-25.7</v>
      </c>
      <c r="H18" s="1" t="s">
        <v>75</v>
      </c>
    </row>
    <row r="19" spans="1:8">
      <c r="A19" s="2">
        <v>2024</v>
      </c>
      <c r="B19" s="2" t="s">
        <v>73</v>
      </c>
      <c r="C19" s="2">
        <v>4</v>
      </c>
      <c r="D19" s="8" t="s">
        <v>76</v>
      </c>
      <c r="G19" s="30">
        <v>-22</v>
      </c>
      <c r="H19" s="1" t="s">
        <v>77</v>
      </c>
    </row>
    <row r="20" spans="1:8">
      <c r="A20" s="2">
        <v>2024</v>
      </c>
      <c r="B20" s="2" t="s">
        <v>73</v>
      </c>
      <c r="C20" s="2">
        <v>4</v>
      </c>
      <c r="D20" s="8" t="s">
        <v>76</v>
      </c>
      <c r="G20" s="30">
        <v>-110</v>
      </c>
      <c r="H20" s="8" t="s">
        <v>78</v>
      </c>
    </row>
    <row r="21" spans="1:8">
      <c r="A21" s="2">
        <v>2024</v>
      </c>
      <c r="B21" s="2" t="s">
        <v>73</v>
      </c>
      <c r="C21" s="2">
        <v>4</v>
      </c>
      <c r="D21" s="8" t="s">
        <v>76</v>
      </c>
      <c r="G21" s="30">
        <v>-60</v>
      </c>
      <c r="H21" s="8" t="s">
        <v>79</v>
      </c>
    </row>
    <row r="22" spans="1:8">
      <c r="A22" s="2">
        <v>2024</v>
      </c>
      <c r="B22" s="2" t="s">
        <v>73</v>
      </c>
      <c r="C22" s="2">
        <v>4</v>
      </c>
      <c r="D22" s="8" t="s">
        <v>74</v>
      </c>
      <c r="G22" s="30">
        <v>-25.7</v>
      </c>
      <c r="H22" s="1" t="s">
        <v>75</v>
      </c>
    </row>
    <row r="23" spans="1:8">
      <c r="A23" s="2">
        <v>2024</v>
      </c>
      <c r="B23" s="2" t="s">
        <v>73</v>
      </c>
      <c r="C23" s="2">
        <v>4</v>
      </c>
      <c r="D23" s="8" t="s">
        <v>87</v>
      </c>
      <c r="G23" s="30">
        <v>75000</v>
      </c>
      <c r="H23" s="1" t="s">
        <v>88</v>
      </c>
    </row>
    <row r="24" spans="1:8">
      <c r="A24" s="2">
        <v>2024</v>
      </c>
      <c r="B24" s="2" t="s">
        <v>73</v>
      </c>
      <c r="C24" s="2">
        <v>5</v>
      </c>
      <c r="D24" s="8" t="s">
        <v>74</v>
      </c>
      <c r="G24" s="30">
        <v>-25.7</v>
      </c>
      <c r="H24" s="1" t="s">
        <v>75</v>
      </c>
    </row>
    <row r="25" spans="1:8">
      <c r="A25" s="2">
        <v>2024</v>
      </c>
      <c r="B25" s="2" t="s">
        <v>73</v>
      </c>
      <c r="C25" s="2">
        <v>5</v>
      </c>
      <c r="D25" s="8" t="s">
        <v>76</v>
      </c>
      <c r="G25" s="30">
        <v>-22</v>
      </c>
      <c r="H25" s="1" t="s">
        <v>77</v>
      </c>
    </row>
    <row r="26" spans="1:8">
      <c r="A26" s="2">
        <v>2024</v>
      </c>
      <c r="B26" s="2" t="s">
        <v>73</v>
      </c>
      <c r="C26" s="2">
        <v>5</v>
      </c>
      <c r="D26" s="8" t="s">
        <v>76</v>
      </c>
      <c r="G26" s="30">
        <v>-110</v>
      </c>
      <c r="H26" s="8" t="s">
        <v>78</v>
      </c>
    </row>
    <row r="27" spans="1:8">
      <c r="A27" s="2">
        <v>2024</v>
      </c>
      <c r="B27" s="2" t="s">
        <v>73</v>
      </c>
      <c r="C27" s="2">
        <v>5</v>
      </c>
      <c r="D27" s="8" t="s">
        <v>76</v>
      </c>
      <c r="G27" s="30">
        <v>-60</v>
      </c>
      <c r="H27" s="8" t="s">
        <v>79</v>
      </c>
    </row>
    <row r="28" spans="1:8">
      <c r="A28" s="2">
        <v>2024</v>
      </c>
      <c r="B28" s="2" t="s">
        <v>73</v>
      </c>
      <c r="C28" s="2">
        <v>5</v>
      </c>
      <c r="D28" s="8" t="s">
        <v>74</v>
      </c>
      <c r="G28" s="30">
        <v>-25.7</v>
      </c>
      <c r="H28" s="1" t="s">
        <v>75</v>
      </c>
    </row>
    <row r="29" spans="1:8">
      <c r="A29" s="2">
        <v>2024</v>
      </c>
      <c r="B29" s="2" t="s">
        <v>73</v>
      </c>
      <c r="C29" s="2">
        <v>5</v>
      </c>
      <c r="D29" s="8" t="s">
        <v>89</v>
      </c>
      <c r="G29" s="30">
        <v>-1500</v>
      </c>
      <c r="H29" s="1" t="s">
        <v>90</v>
      </c>
    </row>
    <row r="30" spans="1:8">
      <c r="A30" s="2">
        <v>2024</v>
      </c>
      <c r="B30" s="2" t="s">
        <v>73</v>
      </c>
      <c r="C30" s="2">
        <v>5</v>
      </c>
      <c r="D30" s="8" t="s">
        <v>91</v>
      </c>
      <c r="G30" s="30">
        <v>-100</v>
      </c>
      <c r="H30" s="1" t="s">
        <v>92</v>
      </c>
    </row>
    <row r="31" spans="1:8">
      <c r="A31" s="2">
        <v>2024</v>
      </c>
      <c r="B31" s="2" t="s">
        <v>73</v>
      </c>
      <c r="C31" s="2">
        <v>5</v>
      </c>
      <c r="D31" s="8" t="s">
        <v>93</v>
      </c>
      <c r="G31" s="30">
        <v>-5000</v>
      </c>
      <c r="H31" s="1" t="s">
        <v>94</v>
      </c>
    </row>
    <row r="32" spans="1:8">
      <c r="A32" s="2">
        <v>2024</v>
      </c>
      <c r="B32" s="2" t="s">
        <v>73</v>
      </c>
      <c r="C32" s="2">
        <v>5</v>
      </c>
      <c r="D32" s="8" t="s">
        <v>95</v>
      </c>
      <c r="G32" s="6">
        <v>-10000</v>
      </c>
      <c r="H32" s="1" t="s">
        <v>96</v>
      </c>
    </row>
    <row r="33" spans="1:8">
      <c r="A33" s="2">
        <v>2024</v>
      </c>
      <c r="B33" s="2" t="s">
        <v>73</v>
      </c>
      <c r="C33" s="2">
        <v>6</v>
      </c>
      <c r="D33" s="8" t="s">
        <v>97</v>
      </c>
      <c r="G33" s="6">
        <v>13000</v>
      </c>
      <c r="H33" s="8" t="s">
        <v>98</v>
      </c>
    </row>
    <row r="34" spans="1:8" hidden="1">
      <c r="A34" s="2">
        <v>2024</v>
      </c>
      <c r="B34" s="2" t="s">
        <v>4</v>
      </c>
      <c r="C34" s="2">
        <v>1</v>
      </c>
      <c r="D34" s="8" t="s">
        <v>74</v>
      </c>
      <c r="G34" s="30">
        <v>-12</v>
      </c>
      <c r="H34" s="1" t="s">
        <v>99</v>
      </c>
    </row>
    <row r="35" spans="1:8" hidden="1">
      <c r="A35" s="2">
        <v>2024</v>
      </c>
      <c r="B35" s="2" t="s">
        <v>4</v>
      </c>
      <c r="C35" s="2">
        <v>2</v>
      </c>
      <c r="D35" s="8" t="s">
        <v>97</v>
      </c>
      <c r="G35" s="6">
        <v>300</v>
      </c>
      <c r="H35" s="1" t="s">
        <v>98</v>
      </c>
    </row>
    <row r="36" spans="1:8" hidden="1"/>
    <row r="37" spans="1:8" hidden="1">
      <c r="H37" s="8"/>
    </row>
  </sheetData>
  <autoFilter ref="A1:H37" xr:uid="{00000000-0009-0000-0000-000001000000}">
    <filterColumn colId="1">
      <filters>
        <filter val="January"/>
      </filters>
    </filterColumn>
  </autoFilter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100-000000000000}">
          <x14:formula1>
            <xm:f>分組!$A$1:$A$20</xm:f>
          </x14:formula1>
          <xm:sqref>A2:A804</xm:sqref>
        </x14:dataValidation>
        <x14:dataValidation type="list" allowBlank="1" showInputMessage="1" showErrorMessage="1" xr:uid="{00000000-0002-0000-0100-000001000000}">
          <x14:formula1>
            <xm:f>分組!$C$1:$C$12</xm:f>
          </x14:formula1>
          <xm:sqref>B2:B804</xm:sqref>
        </x14:dataValidation>
        <x14:dataValidation type="list" allowBlank="1" showInputMessage="1" showErrorMessage="1" xr:uid="{00000000-0002-0000-0100-000002000000}">
          <x14:formula1>
            <xm:f>分組!$E$1:$E$31</xm:f>
          </x14:formula1>
          <xm:sqref>C2:C804</xm:sqref>
        </x14:dataValidation>
        <x14:dataValidation type="list" allowBlank="1" showInputMessage="1" showErrorMessage="1" xr:uid="{00000000-0002-0000-0100-000003000000}">
          <x14:formula1>
            <xm:f>分組!$G$1:$G$33</xm:f>
          </x14:formula1>
          <xm:sqref>D2:D804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4"/>
  <sheetViews>
    <sheetView view="pageBreakPreview" zoomScaleNormal="100" zoomScaleSheetLayoutView="100" workbookViewId="0"/>
  </sheetViews>
  <sheetFormatPr defaultColWidth="8.875" defaultRowHeight="15"/>
  <cols>
    <col min="1" max="6" width="8.875" style="1"/>
    <col min="7" max="7" width="35.625" style="1" customWidth="1"/>
    <col min="8" max="8" width="1.625" style="1" customWidth="1"/>
    <col min="9" max="16384" width="8.875" style="1"/>
  </cols>
  <sheetData>
    <row r="1" spans="1:7">
      <c r="C1" s="1" t="s">
        <v>3</v>
      </c>
      <c r="E1" s="1">
        <v>1</v>
      </c>
      <c r="G1" s="1" t="s">
        <v>28</v>
      </c>
    </row>
    <row r="2" spans="1:7">
      <c r="A2" s="1">
        <v>2024</v>
      </c>
      <c r="C2" s="1" t="s">
        <v>4</v>
      </c>
      <c r="E2" s="1">
        <v>2</v>
      </c>
      <c r="G2" s="1" t="s">
        <v>100</v>
      </c>
    </row>
    <row r="3" spans="1:7">
      <c r="A3" s="1">
        <v>2025</v>
      </c>
      <c r="C3" s="1" t="s">
        <v>5</v>
      </c>
      <c r="E3" s="1">
        <v>3</v>
      </c>
      <c r="G3" s="1" t="s">
        <v>30</v>
      </c>
    </row>
    <row r="4" spans="1:7">
      <c r="A4" s="1">
        <v>2026</v>
      </c>
      <c r="C4" s="1" t="s">
        <v>6</v>
      </c>
      <c r="E4" s="1">
        <v>4</v>
      </c>
      <c r="G4" s="1" t="s">
        <v>31</v>
      </c>
    </row>
    <row r="5" spans="1:7">
      <c r="A5" s="1">
        <v>2027</v>
      </c>
      <c r="C5" s="1" t="s">
        <v>7</v>
      </c>
      <c r="E5" s="1">
        <v>5</v>
      </c>
      <c r="G5" s="1" t="s">
        <v>32</v>
      </c>
    </row>
    <row r="6" spans="1:7">
      <c r="A6" s="1">
        <v>2028</v>
      </c>
      <c r="C6" s="1" t="s">
        <v>8</v>
      </c>
      <c r="E6" s="1">
        <v>6</v>
      </c>
      <c r="G6" s="1" t="s">
        <v>33</v>
      </c>
    </row>
    <row r="7" spans="1:7">
      <c r="A7" s="1">
        <v>2029</v>
      </c>
      <c r="C7" s="1" t="s">
        <v>9</v>
      </c>
      <c r="E7" s="1">
        <v>7</v>
      </c>
      <c r="G7" s="1" t="s">
        <v>34</v>
      </c>
    </row>
    <row r="8" spans="1:7">
      <c r="A8" s="1">
        <v>2030</v>
      </c>
      <c r="C8" s="1" t="s">
        <v>10</v>
      </c>
      <c r="E8" s="1">
        <v>8</v>
      </c>
      <c r="G8" s="1" t="s">
        <v>101</v>
      </c>
    </row>
    <row r="9" spans="1:7">
      <c r="A9" s="1">
        <v>2031</v>
      </c>
      <c r="C9" s="1" t="s">
        <v>11</v>
      </c>
      <c r="E9" s="1">
        <v>9</v>
      </c>
      <c r="G9" s="1" t="s">
        <v>36</v>
      </c>
    </row>
    <row r="10" spans="1:7">
      <c r="A10" s="1">
        <v>2032</v>
      </c>
      <c r="C10" s="1" t="s">
        <v>12</v>
      </c>
      <c r="E10" s="1">
        <v>10</v>
      </c>
      <c r="G10" s="1" t="s">
        <v>37</v>
      </c>
    </row>
    <row r="11" spans="1:7">
      <c r="A11" s="1">
        <v>2033</v>
      </c>
      <c r="C11" s="1" t="s">
        <v>13</v>
      </c>
      <c r="E11" s="1">
        <v>11</v>
      </c>
      <c r="G11" s="1" t="s">
        <v>38</v>
      </c>
    </row>
    <row r="12" spans="1:7">
      <c r="A12" s="1">
        <v>2034</v>
      </c>
      <c r="C12" s="1" t="s">
        <v>14</v>
      </c>
      <c r="E12" s="1">
        <v>12</v>
      </c>
      <c r="G12" s="1" t="s">
        <v>39</v>
      </c>
    </row>
    <row r="13" spans="1:7">
      <c r="A13" s="1">
        <v>2035</v>
      </c>
      <c r="E13" s="1">
        <v>13</v>
      </c>
      <c r="G13" s="1" t="s">
        <v>40</v>
      </c>
    </row>
    <row r="14" spans="1:7">
      <c r="A14" s="1">
        <v>2036</v>
      </c>
      <c r="E14" s="1">
        <v>14</v>
      </c>
      <c r="G14" s="1" t="s">
        <v>42</v>
      </c>
    </row>
    <row r="15" spans="1:7">
      <c r="A15" s="1">
        <v>2037</v>
      </c>
      <c r="E15" s="1">
        <v>15</v>
      </c>
      <c r="G15" s="1" t="s">
        <v>43</v>
      </c>
    </row>
    <row r="16" spans="1:7">
      <c r="A16" s="1">
        <v>2038</v>
      </c>
      <c r="E16" s="1">
        <v>16</v>
      </c>
      <c r="G16" s="1" t="s">
        <v>44</v>
      </c>
    </row>
    <row r="17" spans="1:7">
      <c r="A17" s="1">
        <v>2039</v>
      </c>
      <c r="E17" s="1">
        <v>17</v>
      </c>
      <c r="G17" s="1" t="s">
        <v>45</v>
      </c>
    </row>
    <row r="18" spans="1:7">
      <c r="A18" s="1">
        <v>2040</v>
      </c>
      <c r="E18" s="1">
        <v>18</v>
      </c>
      <c r="G18" s="1" t="s">
        <v>46</v>
      </c>
    </row>
    <row r="19" spans="1:7">
      <c r="A19" s="1">
        <v>2041</v>
      </c>
      <c r="E19" s="1">
        <v>19</v>
      </c>
      <c r="G19" s="1" t="s">
        <v>48</v>
      </c>
    </row>
    <row r="20" spans="1:7">
      <c r="A20" s="1">
        <v>2042</v>
      </c>
      <c r="E20" s="1">
        <v>20</v>
      </c>
      <c r="G20" s="1" t="s">
        <v>49</v>
      </c>
    </row>
    <row r="21" spans="1:7">
      <c r="E21" s="1">
        <v>21</v>
      </c>
      <c r="G21" s="1" t="s">
        <v>102</v>
      </c>
    </row>
    <row r="22" spans="1:7">
      <c r="E22" s="1">
        <v>22</v>
      </c>
      <c r="G22" s="1" t="s">
        <v>51</v>
      </c>
    </row>
    <row r="23" spans="1:7">
      <c r="E23" s="1">
        <v>23</v>
      </c>
      <c r="G23" s="1" t="s">
        <v>52</v>
      </c>
    </row>
    <row r="24" spans="1:7">
      <c r="E24" s="1">
        <v>24</v>
      </c>
      <c r="G24" s="1" t="s">
        <v>53</v>
      </c>
    </row>
    <row r="25" spans="1:7">
      <c r="E25" s="1">
        <v>25</v>
      </c>
      <c r="G25" s="1" t="s">
        <v>55</v>
      </c>
    </row>
    <row r="26" spans="1:7">
      <c r="E26" s="1">
        <v>26</v>
      </c>
      <c r="G26" s="1" t="s">
        <v>56</v>
      </c>
    </row>
    <row r="27" spans="1:7">
      <c r="E27" s="1">
        <v>27</v>
      </c>
      <c r="G27" s="1" t="s">
        <v>57</v>
      </c>
    </row>
    <row r="28" spans="1:7">
      <c r="E28" s="1">
        <v>28</v>
      </c>
      <c r="G28" s="1" t="s">
        <v>59</v>
      </c>
    </row>
    <row r="29" spans="1:7">
      <c r="E29" s="1">
        <v>29</v>
      </c>
      <c r="G29" s="1" t="s">
        <v>60</v>
      </c>
    </row>
    <row r="30" spans="1:7">
      <c r="E30" s="1">
        <v>30</v>
      </c>
      <c r="G30" s="1" t="s">
        <v>103</v>
      </c>
    </row>
    <row r="31" spans="1:7">
      <c r="E31" s="1">
        <v>31</v>
      </c>
      <c r="G31" s="1" t="s">
        <v>104</v>
      </c>
    </row>
    <row r="32" spans="1:7">
      <c r="G32" s="1" t="s">
        <v>105</v>
      </c>
    </row>
    <row r="33" spans="7:7">
      <c r="G33" s="1" t="s">
        <v>106</v>
      </c>
    </row>
    <row r="34" spans="7:7">
      <c r="G34" s="1" t="s">
        <v>107</v>
      </c>
    </row>
  </sheetData>
  <phoneticPr fontId="1" type="noConversion"/>
  <pageMargins left="0.7" right="0.7" top="0.75" bottom="0.75" header="0.3" footer="0.3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Keith</dc:creator>
  <cp:keywords/>
  <dc:description/>
  <cp:lastModifiedBy>Keith Kong</cp:lastModifiedBy>
  <cp:revision/>
  <dcterms:created xsi:type="dcterms:W3CDTF">2023-11-08T14:50:55Z</dcterms:created>
  <dcterms:modified xsi:type="dcterms:W3CDTF">2024-08-07T16:01:30Z</dcterms:modified>
  <cp:category/>
  <cp:contentStatus/>
</cp:coreProperties>
</file>